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mario.dominguez.SENADO\Documents\IBD\4 Reportes\1. Actividad económica y finanzas públicas\2017 2018\62 Agosto\Publicación\"/>
    </mc:Choice>
  </mc:AlternateContent>
  <xr:revisionPtr revIDLastSave="0" documentId="13_ncr:1_{B92EDFD3-E685-487D-A291-083E1364CF24}" xr6:coauthVersionLast="41" xr6:coauthVersionMax="41" xr10:uidLastSave="{00000000-0000-0000-0000-000000000000}"/>
  <bookViews>
    <workbookView xWindow="-120" yWindow="-120" windowWidth="29040" windowHeight="15840" tabRatio="743" xr2:uid="{00000000-000D-0000-FFFF-FFFF00000000}"/>
  </bookViews>
  <sheets>
    <sheet name="Ìndice" sheetId="32" r:id="rId1"/>
    <sheet name="PIB" sheetId="1" r:id="rId2"/>
    <sheet name="Datos macroeconómicos" sheetId="3" r:id="rId3"/>
    <sheet name="Crédito hasta 2017" sheetId="24" r:id="rId4"/>
    <sheet name="Crédito clasificación vigente" sheetId="23" r:id="rId5"/>
    <sheet name="Finanzas Públicas Federales" sheetId="7" r:id="rId6"/>
    <sheet name="FMPED" sheetId="10" r:id="rId7"/>
    <sheet name="SHRFSP" sheetId="11" r:id="rId8"/>
    <sheet name="Finanzas Públicas Estatales" sheetId="13" r:id="rId9"/>
    <sheet name="Obligaciones Financieras Subnac" sheetId="14" r:id="rId10"/>
    <sheet name="Anexo 1 " sheetId="25" r:id="rId11"/>
    <sheet name="Anexo 2 " sheetId="26" r:id="rId12"/>
    <sheet name="Anexo3" sheetId="27" r:id="rId13"/>
    <sheet name="Anexo 4 " sheetId="28" r:id="rId14"/>
    <sheet name="Anexo 5 " sheetId="29" r:id="rId15"/>
    <sheet name="Anexo 6 " sheetId="30" r:id="rId16"/>
    <sheet name="Anexo 7 " sheetId="31"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c" localSheetId="10">'[1]Mod Eco Controlados 99'!#REF!</definedName>
    <definedName name="\c" localSheetId="4">'[1]Mod Eco Controlados 99'!#REF!</definedName>
    <definedName name="\c" localSheetId="3">'[1]Mod Eco Controlados 99'!#REF!</definedName>
    <definedName name="\c">'[1]Mod Eco Controlados 99'!#REF!</definedName>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_cad179" localSheetId="10">'[1]Mod Eco Controlados 99'!#REF!</definedName>
    <definedName name="_cad179" localSheetId="4">'[1]Mod Eco Controlados 99'!#REF!</definedName>
    <definedName name="_cad179" localSheetId="3">'[1]Mod Eco Controlados 99'!#REF!</definedName>
    <definedName name="_cad179">'[1]Mod Eco Controlados 99'!#REF!</definedName>
    <definedName name="_Order1" hidden="1">0</definedName>
    <definedName name="A_impresión_IM" localSheetId="10">#REF!</definedName>
    <definedName name="A_impresión_IM" localSheetId="14">#REF!</definedName>
    <definedName name="A_impresión_IM" localSheetId="15">#REF!</definedName>
    <definedName name="A_impresión_IM" localSheetId="16">#REF!</definedName>
    <definedName name="A_impresión_IM" localSheetId="3">#REF!</definedName>
    <definedName name="A_impresión_IM">#REF!</definedName>
    <definedName name="Acreed">[2]CATALOGOS!$M$1:$M$87</definedName>
    <definedName name="ALI">#REF!</definedName>
    <definedName name="Alta">[3]CATALOGOS!$J$1:$J$6</definedName>
    <definedName name="_xlnm.Print_Area" localSheetId="10">'Anexo 1 '!$A$1:$I$45</definedName>
    <definedName name="_xlnm.Print_Area" localSheetId="11">'Anexo 2 '!$A$1:$D$39</definedName>
    <definedName name="_xlnm.Print_Area" localSheetId="13">'Anexo 4 '!$A$1:$D$61</definedName>
    <definedName name="_xlnm.Print_Area" localSheetId="14">'Anexo 5 '!$A$2:$G$48</definedName>
    <definedName name="_xlnm.Print_Area" localSheetId="15">'Anexo 6 '!$A$2:$F$45</definedName>
    <definedName name="_xlnm.Print_Area" localSheetId="16">'Anexo 7 '!$A$2:$I$45</definedName>
    <definedName name="_xlnm.Print_Area" localSheetId="12">Anexo3!$A$1:$D$31</definedName>
    <definedName name="_xlnm.Print_Area" localSheetId="4">'Crédito clasificación vigente'!$A$1:$CN$118</definedName>
    <definedName name="_xlnm.Print_Area" localSheetId="8">'Finanzas Públicas Estatales'!$A$1:$F$19</definedName>
    <definedName name="_xlnm.Print_Area" localSheetId="6">FMPED!$A$1:$E$61</definedName>
    <definedName name="_xlnm.Print_Area" localSheetId="0">Ìndice!$A$1:$H$19</definedName>
    <definedName name="_xlnm.Print_Area" localSheetId="9">'Obligaciones Financieras Subnac'!$A$1:$C$31</definedName>
    <definedName name="_xlnm.Database" localSheetId="10">#REF!</definedName>
    <definedName name="_xlnm.Database" localSheetId="14">#REF!</definedName>
    <definedName name="_xlnm.Database" localSheetId="15">#REF!</definedName>
    <definedName name="_xlnm.Database" localSheetId="16">#REF!</definedName>
    <definedName name="_xlnm.Database" localSheetId="3">#REF!</definedName>
    <definedName name="_xlnm.Database">#REF!</definedName>
    <definedName name="caratula2" localSheetId="10">#REF!</definedName>
    <definedName name="caratula2" localSheetId="3">#REF!</definedName>
    <definedName name="caratula2">#REF!</definedName>
    <definedName name="CatCds" localSheetId="10">#REF!</definedName>
    <definedName name="CatCds" localSheetId="14">#REF!</definedName>
    <definedName name="CatCds" localSheetId="15">#REF!</definedName>
    <definedName name="CatCds" localSheetId="16">#REF!</definedName>
    <definedName name="CatCds" localSheetId="3">#REF!</definedName>
    <definedName name="CatCds">#REF!</definedName>
    <definedName name="concentrado" localSheetId="10">#REF!</definedName>
    <definedName name="concentrado" localSheetId="14">#REF!</definedName>
    <definedName name="concentrado" localSheetId="15">#REF!</definedName>
    <definedName name="concentrado" localSheetId="16">#REF!</definedName>
    <definedName name="concentrado" localSheetId="3">#REF!</definedName>
    <definedName name="concentrado">#REF!</definedName>
    <definedName name="_xlnm.Criteria" localSheetId="10">#REF!</definedName>
    <definedName name="_xlnm.Criteria" localSheetId="14">#REF!</definedName>
    <definedName name="_xlnm.Criteria" localSheetId="15">#REF!</definedName>
    <definedName name="_xlnm.Criteria" localSheetId="16">#REF!</definedName>
    <definedName name="_xlnm.Criteria" localSheetId="3">#REF!</definedName>
    <definedName name="_xlnm.Criteria">#REF!</definedName>
    <definedName name="cuad" localSheetId="10">#REF!</definedName>
    <definedName name="cuad" localSheetId="3">#REF!</definedName>
    <definedName name="cuad">#REF!</definedName>
    <definedName name="CUAD179" localSheetId="10">'[1]Mod Eco Controlados 99'!#REF!</definedName>
    <definedName name="CUAD179" localSheetId="4">'[1]Mod Eco Controlados 99'!#REF!</definedName>
    <definedName name="CUAD179" localSheetId="3">'[1]Mod Eco Controlados 99'!#REF!</definedName>
    <definedName name="CUAD179">'[1]Mod Eco Controlados 99'!#REF!</definedName>
    <definedName name="CUAD179A" localSheetId="10">'[1]Mod Eco Controlados 99'!#REF!</definedName>
    <definedName name="CUAD179A" localSheetId="4">'[1]Mod Eco Controlados 99'!#REF!</definedName>
    <definedName name="CUAD179A" localSheetId="3">'[1]Mod Eco Controlados 99'!#REF!</definedName>
    <definedName name="CUAD179A">'[1]Mod Eco Controlados 99'!#REF!</definedName>
    <definedName name="CUAD180" localSheetId="10">'[1]Mod Eco Controlados 99'!#REF!</definedName>
    <definedName name="CUAD180" localSheetId="4">'[1]Mod Eco Controlados 99'!#REF!</definedName>
    <definedName name="CUAD180" localSheetId="3">'[1]Mod Eco Controlados 99'!#REF!</definedName>
    <definedName name="CUAD180">'[1]Mod Eco Controlados 99'!#REF!</definedName>
    <definedName name="D">[4]CATALOGOS!$M$1:$M$87</definedName>
    <definedName name="DEUDA_PUBLICA_DE_ENTIDADES_FEDERATIVAS_Y_MUNICIPIOS_POR_TIPO_DE_DEUDOR" localSheetId="10">#REF!</definedName>
    <definedName name="DEUDA_PUBLICA_DE_ENTIDADES_FEDERATIVAS_Y_MUNICIPIOS_POR_TIPO_DE_DEUDOR" localSheetId="14">#REF!</definedName>
    <definedName name="DEUDA_PUBLICA_DE_ENTIDADES_FEDERATIVAS_Y_MUNICIPIOS_POR_TIPO_DE_DEUDOR" localSheetId="15">#REF!</definedName>
    <definedName name="DEUDA_PUBLICA_DE_ENTIDADES_FEDERATIVAS_Y_MUNICIPIOS_POR_TIPO_DE_DEUDOR" localSheetId="16">#REF!</definedName>
    <definedName name="DEUDA_PUBLICA_DE_ENTIDADES_FEDERATIVAS_Y_MUNICIPIOS_POR_TIPO_DE_DEUDOR" localSheetId="3">#REF!</definedName>
    <definedName name="DEUDA_PUBLICA_DE_ENTIDADES_FEDERATIVAS_Y_MUNICIPIOS_POR_TIPO_DE_DEUDOR">#REF!</definedName>
    <definedName name="FtePago">[2]CATALOGOS!$T$1:$T$3</definedName>
    <definedName name="garantia">[5]CATALOGOS!$C$1:$C$5</definedName>
    <definedName name="Garantias">[2]CATALOGOS!$W$1:$W$10</definedName>
    <definedName name="garuantias">[6]CATALOGOS!$W$1:$W$10</definedName>
    <definedName name="GobEdo" localSheetId="10">#REF!</definedName>
    <definedName name="GobEdo" localSheetId="14">#REF!</definedName>
    <definedName name="GobEdo" localSheetId="15">#REF!</definedName>
    <definedName name="GobEdo" localSheetId="16">#REF!</definedName>
    <definedName name="GobEdo" localSheetId="3">#REF!</definedName>
    <definedName name="GobEdo">#REF!</definedName>
    <definedName name="H">[7]CATALOGOS!$I$1:$I$2</definedName>
    <definedName name="HSep_2010" localSheetId="10">#REF!</definedName>
    <definedName name="HSep_2010" localSheetId="14">#REF!</definedName>
    <definedName name="HSep_2010" localSheetId="15">#REF!</definedName>
    <definedName name="HSep_2010" localSheetId="16">#REF!</definedName>
    <definedName name="HSep_2010" localSheetId="3">#REF!</definedName>
    <definedName name="HSep_2010">#REF!</definedName>
    <definedName name="HTML_CodePage" hidden="1">1252</definedName>
    <definedName name="HTML_Control" localSheetId="14" hidden="1">{"'III15-0095'!$A$1:$N$151"}</definedName>
    <definedName name="HTML_Control" localSheetId="15" hidden="1">{"'III15-0095'!$A$1:$N$151"}</definedName>
    <definedName name="HTML_Control" localSheetId="16" hidden="1">{"'III15-0095'!$A$1:$N$151"}</definedName>
    <definedName name="HTML_Control" localSheetId="4" hidden="1">{"'I06-0941'!$A$1:$EE$40"}</definedName>
    <definedName name="HTML_Control" localSheetId="3" hidden="1">{"'I06-0941'!$A$1:$EE$40"}</definedName>
    <definedName name="HTML_Control" hidden="1">{"'I06-0941'!$A$1:$EE$40"}</definedName>
    <definedName name="HTML_Description" hidden="1">""</definedName>
    <definedName name="HTML_Email" hidden="1">""</definedName>
    <definedName name="HTML_Header" hidden="1">""</definedName>
    <definedName name="HTML_LastUpdate" localSheetId="14" hidden="1">"07/02/2007"</definedName>
    <definedName name="HTML_LastUpdate" localSheetId="15" hidden="1">"07/02/2007"</definedName>
    <definedName name="HTML_LastUpdate" localSheetId="16" hidden="1">"07/02/2007"</definedName>
    <definedName name="HTML_LastUpdate" hidden="1">"09/02/2007"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"G:\EstadInternet\Cap-3\0095.htm"</definedName>
    <definedName name="HTML_PathFile" localSheetId="15" hidden="1">"G:\EstadInternet\Cap-3\0095.htm"</definedName>
    <definedName name="HTML_PathFile" localSheetId="16" hidden="1">"G:\EstadInternet\Cap-3\0095.htm"</definedName>
    <definedName name="HTML_PathFile" hidden="1">"G:\EstadInternet\Cap-1\0941.htm"</definedName>
    <definedName name="HTML_Title" hidden="1">""</definedName>
    <definedName name="IMSS" localSheetId="10">#REF!</definedName>
    <definedName name="IMSS" localSheetId="14">#REF!</definedName>
    <definedName name="IMSS" localSheetId="15">#REF!</definedName>
    <definedName name="IMSS" localSheetId="16">#REF!</definedName>
    <definedName name="IMSS" localSheetId="3">#REF!</definedName>
    <definedName name="IMSS">#REF!</definedName>
    <definedName name="mensual" localSheetId="10">#REF!</definedName>
    <definedName name="mensual" localSheetId="14">#REF!</definedName>
    <definedName name="mensual" localSheetId="15">#REF!</definedName>
    <definedName name="mensual" localSheetId="16">#REF!</definedName>
    <definedName name="mensual" localSheetId="3">#REF!</definedName>
    <definedName name="mensual">#REF!</definedName>
    <definedName name="oax" localSheetId="10">#REF!</definedName>
    <definedName name="oax" localSheetId="14">#REF!</definedName>
    <definedName name="oax" localSheetId="15">#REF!</definedName>
    <definedName name="oax" localSheetId="16">#REF!</definedName>
    <definedName name="oax" localSheetId="3">#REF!</definedName>
    <definedName name="oax">#REF!</definedName>
    <definedName name="PARTE" localSheetId="10">'[1]Mod Eco Controlados 99'!#REF!</definedName>
    <definedName name="PARTE" localSheetId="4">'[1]Mod Eco Controlados 99'!#REF!</definedName>
    <definedName name="PARTE" localSheetId="3">'[1]Mod Eco Controlados 99'!#REF!</definedName>
    <definedName name="PARTE">'[1]Mod Eco Controlados 99'!#REF!</definedName>
    <definedName name="PRESUPUESTO_1997" localSheetId="10">#REF!</definedName>
    <definedName name="PRESUPUESTO_1997" localSheetId="3">#REF!</definedName>
    <definedName name="PRESUPUESTO_1997">#REF!</definedName>
    <definedName name="Print_Area_MI" localSheetId="10">#REF!</definedName>
    <definedName name="Print_Area_MI" localSheetId="14">#REF!</definedName>
    <definedName name="Print_Area_MI" localSheetId="15">#REF!</definedName>
    <definedName name="Print_Area_MI" localSheetId="16">#REF!</definedName>
    <definedName name="Print_Area_MI" localSheetId="3">#REF!</definedName>
    <definedName name="Print_Area_MI">#REF!</definedName>
    <definedName name="Ramos_Corr_y_Capital" localSheetId="10">#REF!</definedName>
    <definedName name="Ramos_Corr_y_Capital" localSheetId="3">#REF!</definedName>
    <definedName name="Ramos_Corr_y_Capital">#REF!</definedName>
    <definedName name="ramos_funciones">[8]RAMOS_POR_FUNCIONES!$A$9:$D$130</definedName>
    <definedName name="res" localSheetId="10">#REF!</definedName>
    <definedName name="res" localSheetId="3">#REF!</definedName>
    <definedName name="res">#REF!</definedName>
    <definedName name="RESP">[9]CATALOGOS!$I$1:$I$2</definedName>
    <definedName name="RESP1">[2]CATALOGOS!$I$1:$I$2</definedName>
    <definedName name="SCIAN" localSheetId="10">#REF!</definedName>
    <definedName name="SCIAN" localSheetId="14">#REF!</definedName>
    <definedName name="SCIAN" localSheetId="15">#REF!</definedName>
    <definedName name="SCIAN" localSheetId="16">#REF!</definedName>
    <definedName name="SCIAN" localSheetId="3">#REF!</definedName>
    <definedName name="SCIAN">#REF!</definedName>
    <definedName name="SOBRETAA">[2]CATALOGOS!$E$1:$E$3</definedName>
    <definedName name="sobretasa">[10]CATALOGOS!$E$1:$E$3</definedName>
    <definedName name="sobretasas">[2]CATALOGOS!$E$1:$E$3</definedName>
    <definedName name="tasas">[10]CATALOGOS!$G$1:$G$6</definedName>
    <definedName name="ttf">[11]CATALOGOS!$E$1:$E$3</definedName>
    <definedName name="vcorta" localSheetId="10">#REF!</definedName>
    <definedName name="vcorta" localSheetId="3">#REF!</definedName>
    <definedName name="vcorta">#REF!</definedName>
    <definedName name="VER" localSheetId="10">#REF!</definedName>
    <definedName name="VER" localSheetId="14">#REF!</definedName>
    <definedName name="VER" localSheetId="15">#REF!</definedName>
    <definedName name="VER" localSheetId="16">#REF!</definedName>
    <definedName name="VER" localSheetId="3">#REF!</definedName>
    <definedName name="VER">#REF!</definedName>
    <definedName name="W">[12]CATALOGOS!$E$1:$E$3</definedName>
    <definedName name="X">[12]CATALOGOS!$G$1:$G$6</definedName>
    <definedName name="Z_DEFE3B7C_C258_4663_8E17_F58A13A294AB_.wvu.PrintArea" localSheetId="10" hidden="1">#REF!</definedName>
    <definedName name="Z_DEFE3B7C_C258_4663_8E17_F58A13A294AB_.wvu.PrintArea" localSheetId="3" hidden="1">#REF!</definedName>
    <definedName name="Z_DEFE3B7C_C258_4663_8E17_F58A13A294AB_.wvu.PrintArea" hidden="1">#REF!</definedName>
    <definedName name="Z_DEFE3B7C_C258_4663_8E17_F58A13A294AB_.wvu.PrintTitles" localSheetId="10" hidden="1">#REF!</definedName>
    <definedName name="Z_DEFE3B7C_C258_4663_8E17_F58A13A294AB_.wvu.PrintTitles" localSheetId="3" hidden="1">#REF!</definedName>
    <definedName name="Z_DEFE3B7C_C258_4663_8E17_F58A13A294AB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3" l="1"/>
  <c r="C14" i="13"/>
  <c r="D13" i="13"/>
  <c r="C13" i="13"/>
  <c r="D12" i="13"/>
  <c r="C12" i="13"/>
  <c r="D11" i="13"/>
  <c r="C11" i="13"/>
  <c r="D10" i="13"/>
  <c r="C10" i="13"/>
  <c r="B48" i="10" l="1"/>
  <c r="B47" i="10"/>
  <c r="C47" i="10" s="1"/>
  <c r="B57" i="23"/>
  <c r="C57" i="23"/>
  <c r="D57" i="23"/>
  <c r="E57"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F57" i="23"/>
  <c r="BG57" i="23"/>
  <c r="BH57" i="23"/>
  <c r="BI57" i="23"/>
  <c r="BJ57" i="23"/>
  <c r="BK57" i="23"/>
  <c r="BL57" i="23"/>
  <c r="BM57" i="23"/>
  <c r="BN57" i="23"/>
  <c r="BO57" i="23"/>
  <c r="BP57" i="23"/>
  <c r="BQ57" i="23"/>
  <c r="BR57" i="23"/>
  <c r="BS57" i="23"/>
  <c r="BT57" i="23"/>
  <c r="BU57" i="23"/>
  <c r="BV57" i="23"/>
  <c r="BW57" i="23"/>
  <c r="BX57" i="23"/>
  <c r="BY57" i="23"/>
  <c r="BZ57" i="23"/>
  <c r="CA57" i="23"/>
  <c r="CB57" i="23"/>
  <c r="CC57" i="23"/>
  <c r="CD57" i="23"/>
  <c r="B58" i="23"/>
  <c r="C58" i="23"/>
  <c r="D58" i="23"/>
  <c r="E58" i="23"/>
  <c r="F58" i="23"/>
  <c r="G58" i="23"/>
  <c r="H58" i="23"/>
  <c r="I58" i="23"/>
  <c r="J58" i="23"/>
  <c r="K58" i="23"/>
  <c r="L58" i="23"/>
  <c r="M58" i="23"/>
  <c r="N58" i="23"/>
  <c r="O58" i="23"/>
  <c r="P58" i="23"/>
  <c r="Q58" i="23"/>
  <c r="R58" i="23"/>
  <c r="S58" i="23"/>
  <c r="T58" i="23"/>
  <c r="U58" i="23"/>
  <c r="V58" i="23"/>
  <c r="W58" i="23"/>
  <c r="X58" i="23"/>
  <c r="Y58" i="23"/>
  <c r="Z58" i="23"/>
  <c r="AA58" i="23"/>
  <c r="AB58" i="23"/>
  <c r="AC58" i="23"/>
  <c r="AD58" i="23"/>
  <c r="AE58" i="23"/>
  <c r="AF58" i="23"/>
  <c r="AG58" i="23"/>
  <c r="AH58" i="23"/>
  <c r="AI58" i="23"/>
  <c r="AJ58" i="23"/>
  <c r="AK58" i="23"/>
  <c r="AL58" i="23"/>
  <c r="AM58" i="23"/>
  <c r="AN58" i="23"/>
  <c r="AO58" i="23"/>
  <c r="AP58" i="23"/>
  <c r="AQ58" i="23"/>
  <c r="AR58" i="23"/>
  <c r="AS58" i="23"/>
  <c r="AT58" i="23"/>
  <c r="AU58" i="23"/>
  <c r="AV58" i="23"/>
  <c r="AW58" i="23"/>
  <c r="AX58" i="23"/>
  <c r="AY58" i="23"/>
  <c r="AZ58" i="23"/>
  <c r="BA58" i="23"/>
  <c r="BB58" i="23"/>
  <c r="BC58" i="23"/>
  <c r="BD58" i="23"/>
  <c r="BE58" i="23"/>
  <c r="BF58" i="23"/>
  <c r="BG58" i="23"/>
  <c r="BH58" i="23"/>
  <c r="BI58" i="23"/>
  <c r="BJ58" i="23"/>
  <c r="BK58" i="23"/>
  <c r="BL58" i="23"/>
  <c r="BM58" i="23"/>
  <c r="BN58" i="23"/>
  <c r="BO58" i="23"/>
  <c r="BP58" i="23"/>
  <c r="BQ58" i="23"/>
  <c r="BR58" i="23"/>
  <c r="BS58" i="23"/>
  <c r="BT58" i="23"/>
  <c r="BU58" i="23"/>
  <c r="BV58" i="23"/>
  <c r="BW58" i="23"/>
  <c r="BX58" i="23"/>
  <c r="BY58" i="23"/>
  <c r="BZ58" i="23"/>
  <c r="CA58" i="23"/>
  <c r="CB58" i="23"/>
  <c r="CC58" i="23"/>
  <c r="CD58" i="23"/>
  <c r="B59" i="23"/>
  <c r="C59" i="23"/>
  <c r="D59" i="23"/>
  <c r="E59" i="23"/>
  <c r="F59" i="23"/>
  <c r="G59" i="23"/>
  <c r="H59" i="23"/>
  <c r="I59" i="23"/>
  <c r="J59" i="23"/>
  <c r="K59" i="23"/>
  <c r="L59" i="23"/>
  <c r="M59" i="23"/>
  <c r="N59" i="23"/>
  <c r="O59" i="23"/>
  <c r="P59" i="23"/>
  <c r="Q59" i="23"/>
  <c r="R59" i="23"/>
  <c r="S59" i="23"/>
  <c r="T59" i="23"/>
  <c r="U59" i="23"/>
  <c r="V59" i="23"/>
  <c r="W59" i="23"/>
  <c r="X59" i="23"/>
  <c r="Y59" i="23"/>
  <c r="Z59" i="23"/>
  <c r="AA59" i="23"/>
  <c r="AB59" i="23"/>
  <c r="AC59" i="23"/>
  <c r="AD59" i="23"/>
  <c r="AE59" i="23"/>
  <c r="AF59" i="23"/>
  <c r="AG59" i="23"/>
  <c r="AH59" i="23"/>
  <c r="AI59" i="23"/>
  <c r="AJ59" i="23"/>
  <c r="AK59" i="23"/>
  <c r="AL59" i="23"/>
  <c r="AM59" i="23"/>
  <c r="AN59" i="23"/>
  <c r="AO59" i="23"/>
  <c r="AP59" i="23"/>
  <c r="AQ59" i="23"/>
  <c r="AR59" i="23"/>
  <c r="AS59" i="23"/>
  <c r="AT59" i="23"/>
  <c r="AU59" i="23"/>
  <c r="AV59" i="23"/>
  <c r="AW59" i="23"/>
  <c r="AX59" i="23"/>
  <c r="AY59" i="23"/>
  <c r="AZ59" i="23"/>
  <c r="BA59" i="23"/>
  <c r="BB59" i="23"/>
  <c r="BC59" i="23"/>
  <c r="BD59" i="23"/>
  <c r="BE59" i="23"/>
  <c r="BF59" i="23"/>
  <c r="BG59" i="23"/>
  <c r="BH59" i="23"/>
  <c r="BI59" i="23"/>
  <c r="BJ59" i="23"/>
  <c r="BK59" i="23"/>
  <c r="BL59" i="23"/>
  <c r="BM59" i="23"/>
  <c r="BN59" i="23"/>
  <c r="BO59" i="23"/>
  <c r="BP59" i="23"/>
  <c r="BQ59" i="23"/>
  <c r="BR59" i="23"/>
  <c r="BS59" i="23"/>
  <c r="BT59" i="23"/>
  <c r="BU59" i="23"/>
  <c r="BV59" i="23"/>
  <c r="BW59" i="23"/>
  <c r="BX59" i="23"/>
  <c r="BY59" i="23"/>
  <c r="BZ59" i="23"/>
  <c r="CA59" i="23"/>
  <c r="CB59" i="23"/>
  <c r="CC59" i="23"/>
  <c r="CD59" i="23"/>
  <c r="B60" i="23"/>
  <c r="C60" i="23"/>
  <c r="D60" i="23"/>
  <c r="E60" i="23"/>
  <c r="F60" i="23"/>
  <c r="G60" i="23"/>
  <c r="H60" i="23"/>
  <c r="I60" i="23"/>
  <c r="J60" i="23"/>
  <c r="K60" i="23"/>
  <c r="L60" i="23"/>
  <c r="M60" i="23"/>
  <c r="N60" i="23"/>
  <c r="O60" i="23"/>
  <c r="P60" i="23"/>
  <c r="Q60" i="23"/>
  <c r="R60" i="23"/>
  <c r="S60" i="23"/>
  <c r="T60" i="23"/>
  <c r="U60" i="23"/>
  <c r="V60" i="23"/>
  <c r="W60" i="23"/>
  <c r="X60" i="23"/>
  <c r="Y60" i="23"/>
  <c r="Z60" i="23"/>
  <c r="AA60" i="23"/>
  <c r="AB60" i="23"/>
  <c r="AC60" i="23"/>
  <c r="AD60" i="23"/>
  <c r="AE60" i="23"/>
  <c r="AF60" i="23"/>
  <c r="AG60" i="23"/>
  <c r="AH60" i="23"/>
  <c r="AI60" i="23"/>
  <c r="AJ60" i="23"/>
  <c r="AK60" i="23"/>
  <c r="AL60" i="23"/>
  <c r="AM60" i="23"/>
  <c r="AN60" i="23"/>
  <c r="AO60" i="23"/>
  <c r="AP60" i="23"/>
  <c r="AQ60" i="23"/>
  <c r="AR60" i="23"/>
  <c r="AS60" i="23"/>
  <c r="AT60" i="23"/>
  <c r="AU60" i="23"/>
  <c r="AV60" i="23"/>
  <c r="AW60" i="23"/>
  <c r="AX60" i="23"/>
  <c r="AY60" i="23"/>
  <c r="AZ60" i="23"/>
  <c r="BA60" i="23"/>
  <c r="BB60" i="23"/>
  <c r="BC60" i="23"/>
  <c r="BD60" i="23"/>
  <c r="BE60" i="23"/>
  <c r="BF60" i="23"/>
  <c r="BG60" i="23"/>
  <c r="BH60" i="23"/>
  <c r="BI60" i="23"/>
  <c r="BJ60" i="23"/>
  <c r="BK60" i="23"/>
  <c r="BL60" i="23"/>
  <c r="BM60" i="23"/>
  <c r="BN60" i="23"/>
  <c r="BO60" i="23"/>
  <c r="BP60" i="23"/>
  <c r="BQ60" i="23"/>
  <c r="BR60" i="23"/>
  <c r="BS60" i="23"/>
  <c r="BT60" i="23"/>
  <c r="BU60" i="23"/>
  <c r="BV60" i="23"/>
  <c r="BW60" i="23"/>
  <c r="BX60" i="23"/>
  <c r="BY60" i="23"/>
  <c r="BZ60" i="23"/>
  <c r="CA60" i="23"/>
  <c r="CB60" i="23"/>
  <c r="CC60" i="23"/>
  <c r="CD60" i="23"/>
  <c r="B61" i="23"/>
  <c r="C61" i="23"/>
  <c r="D61" i="23"/>
  <c r="E61" i="23"/>
  <c r="F61" i="23"/>
  <c r="G61" i="23"/>
  <c r="H61" i="23"/>
  <c r="I61" i="23"/>
  <c r="J61" i="23"/>
  <c r="K61" i="23"/>
  <c r="L61" i="23"/>
  <c r="M61" i="23"/>
  <c r="N61" i="23"/>
  <c r="O61" i="23"/>
  <c r="P61" i="23"/>
  <c r="Q61" i="23"/>
  <c r="R61" i="23"/>
  <c r="S61" i="23"/>
  <c r="T61" i="23"/>
  <c r="U61" i="23"/>
  <c r="V61" i="23"/>
  <c r="W61" i="23"/>
  <c r="X61" i="23"/>
  <c r="Y61" i="23"/>
  <c r="Z61" i="23"/>
  <c r="AA61" i="23"/>
  <c r="AB61" i="23"/>
  <c r="AC61" i="23"/>
  <c r="AD61" i="23"/>
  <c r="AE61" i="23"/>
  <c r="AF61" i="23"/>
  <c r="AG61" i="23"/>
  <c r="AH61" i="23"/>
  <c r="AI61" i="23"/>
  <c r="AJ61" i="23"/>
  <c r="AK61" i="23"/>
  <c r="AL61" i="23"/>
  <c r="AM61" i="23"/>
  <c r="AN61" i="23"/>
  <c r="AO61" i="23"/>
  <c r="AP61" i="23"/>
  <c r="AQ61" i="23"/>
  <c r="AR61" i="23"/>
  <c r="AS61" i="23"/>
  <c r="AT61" i="23"/>
  <c r="AU61" i="23"/>
  <c r="AV61" i="23"/>
  <c r="AW61" i="23"/>
  <c r="AX61" i="23"/>
  <c r="AY61" i="23"/>
  <c r="AZ61" i="23"/>
  <c r="BA61" i="23"/>
  <c r="BB61" i="23"/>
  <c r="BC61" i="23"/>
  <c r="BD61" i="23"/>
  <c r="BE61" i="23"/>
  <c r="BF61" i="23"/>
  <c r="BG61" i="23"/>
  <c r="BH61" i="23"/>
  <c r="BI61" i="23"/>
  <c r="BJ61" i="23"/>
  <c r="BK61" i="23"/>
  <c r="BL61" i="23"/>
  <c r="BM61" i="23"/>
  <c r="BN61" i="23"/>
  <c r="BO61" i="23"/>
  <c r="BP61" i="23"/>
  <c r="BQ61" i="23"/>
  <c r="BR61" i="23"/>
  <c r="BS61" i="23"/>
  <c r="BT61" i="23"/>
  <c r="BU61" i="23"/>
  <c r="BV61" i="23"/>
  <c r="BW61" i="23"/>
  <c r="BX61" i="23"/>
  <c r="BY61" i="23"/>
  <c r="BZ61" i="23"/>
  <c r="CA61" i="23"/>
  <c r="CB61" i="23"/>
  <c r="CC61" i="23"/>
  <c r="CD61" i="23"/>
  <c r="B62" i="23"/>
  <c r="C62" i="23"/>
  <c r="D62" i="23"/>
  <c r="E62" i="23"/>
  <c r="F62" i="23"/>
  <c r="G62" i="23"/>
  <c r="H62" i="23"/>
  <c r="I62" i="23"/>
  <c r="J62" i="23"/>
  <c r="K62" i="23"/>
  <c r="L62" i="23"/>
  <c r="M62" i="23"/>
  <c r="N62" i="23"/>
  <c r="O62" i="23"/>
  <c r="P62" i="23"/>
  <c r="Q62" i="23"/>
  <c r="R62" i="23"/>
  <c r="S62" i="23"/>
  <c r="T62" i="23"/>
  <c r="U62" i="23"/>
  <c r="V62" i="23"/>
  <c r="W62" i="23"/>
  <c r="X62" i="23"/>
  <c r="Y62" i="23"/>
  <c r="Z62" i="23"/>
  <c r="AA62" i="23"/>
  <c r="AB62" i="23"/>
  <c r="AC62" i="23"/>
  <c r="AD62" i="23"/>
  <c r="AE62" i="23"/>
  <c r="AF62" i="23"/>
  <c r="AG62" i="23"/>
  <c r="AH62" i="23"/>
  <c r="AI62" i="23"/>
  <c r="AJ62" i="23"/>
  <c r="AK62" i="23"/>
  <c r="AL62" i="23"/>
  <c r="AM62" i="23"/>
  <c r="AN62" i="23"/>
  <c r="AO62" i="23"/>
  <c r="AP62" i="23"/>
  <c r="AQ62" i="23"/>
  <c r="AR62" i="23"/>
  <c r="AS62" i="23"/>
  <c r="AT62" i="23"/>
  <c r="AU62" i="23"/>
  <c r="AV62" i="23"/>
  <c r="AW62" i="23"/>
  <c r="AX62" i="23"/>
  <c r="AY62" i="23"/>
  <c r="AZ62" i="23"/>
  <c r="BA62" i="23"/>
  <c r="BB62" i="23"/>
  <c r="BC62" i="23"/>
  <c r="BD62" i="23"/>
  <c r="BE62" i="23"/>
  <c r="BF62" i="23"/>
  <c r="BG62" i="23"/>
  <c r="BH62" i="23"/>
  <c r="BI62" i="23"/>
  <c r="BJ62" i="23"/>
  <c r="BK62" i="23"/>
  <c r="BL62" i="23"/>
  <c r="BM62" i="23"/>
  <c r="BN62" i="23"/>
  <c r="BO62" i="23"/>
  <c r="BP62" i="23"/>
  <c r="BQ62" i="23"/>
  <c r="BR62" i="23"/>
  <c r="BS62" i="23"/>
  <c r="BT62" i="23"/>
  <c r="BU62" i="23"/>
  <c r="BV62" i="23"/>
  <c r="BW62" i="23"/>
  <c r="BX62" i="23"/>
  <c r="BY62" i="23"/>
  <c r="BZ62" i="23"/>
  <c r="CA62" i="23"/>
  <c r="CB62" i="23"/>
  <c r="CC62" i="23"/>
  <c r="CD62" i="23"/>
  <c r="B63" i="23"/>
  <c r="C63" i="23"/>
  <c r="D63" i="23"/>
  <c r="E63" i="23"/>
  <c r="F63" i="23"/>
  <c r="G63" i="23"/>
  <c r="H63" i="23"/>
  <c r="I63" i="23"/>
  <c r="J63" i="23"/>
  <c r="K63" i="23"/>
  <c r="L63" i="23"/>
  <c r="M63" i="23"/>
  <c r="N63" i="23"/>
  <c r="O63" i="23"/>
  <c r="P63" i="23"/>
  <c r="Q63" i="23"/>
  <c r="R63" i="23"/>
  <c r="S63" i="23"/>
  <c r="T63" i="23"/>
  <c r="U63" i="23"/>
  <c r="V63" i="23"/>
  <c r="W63" i="23"/>
  <c r="X63" i="23"/>
  <c r="Y63" i="23"/>
  <c r="Z63" i="23"/>
  <c r="AA63" i="23"/>
  <c r="AB63" i="23"/>
  <c r="AC63" i="23"/>
  <c r="AD63" i="23"/>
  <c r="AE63" i="23"/>
  <c r="AF63" i="23"/>
  <c r="AG63" i="23"/>
  <c r="AH63" i="23"/>
  <c r="AI63" i="23"/>
  <c r="AJ63" i="23"/>
  <c r="AK63" i="23"/>
  <c r="AL63" i="23"/>
  <c r="AM63" i="23"/>
  <c r="AN63" i="23"/>
  <c r="AO63" i="23"/>
  <c r="AP63" i="23"/>
  <c r="AQ63" i="23"/>
  <c r="AR63" i="23"/>
  <c r="AS63" i="23"/>
  <c r="AT63" i="23"/>
  <c r="AU63" i="23"/>
  <c r="AV63" i="23"/>
  <c r="AW63" i="23"/>
  <c r="AX63" i="23"/>
  <c r="AY63" i="23"/>
  <c r="AZ63" i="23"/>
  <c r="BA63" i="23"/>
  <c r="BB63" i="23"/>
  <c r="BC63" i="23"/>
  <c r="BD63" i="23"/>
  <c r="BE63" i="23"/>
  <c r="BF63" i="23"/>
  <c r="BG63" i="23"/>
  <c r="BH63" i="23"/>
  <c r="BI63" i="23"/>
  <c r="BJ63" i="23"/>
  <c r="BK63" i="23"/>
  <c r="BL63" i="23"/>
  <c r="BM63" i="23"/>
  <c r="BN63" i="23"/>
  <c r="BO63" i="23"/>
  <c r="BP63" i="23"/>
  <c r="BQ63" i="23"/>
  <c r="BR63" i="23"/>
  <c r="BS63" i="23"/>
  <c r="BT63" i="23"/>
  <c r="BU63" i="23"/>
  <c r="BV63" i="23"/>
  <c r="BW63" i="23"/>
  <c r="BX63" i="23"/>
  <c r="BY63" i="23"/>
  <c r="BZ63" i="23"/>
  <c r="CA63" i="23"/>
  <c r="CB63" i="23"/>
  <c r="CC63" i="23"/>
  <c r="CD63" i="23"/>
  <c r="B64" i="23"/>
  <c r="C64" i="23"/>
  <c r="D64" i="23"/>
  <c r="E64"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F64" i="23"/>
  <c r="BG64" i="23"/>
  <c r="BH64" i="23"/>
  <c r="BI64" i="23"/>
  <c r="BJ64" i="23"/>
  <c r="BK64" i="23"/>
  <c r="BL64" i="23"/>
  <c r="BM64" i="23"/>
  <c r="BN64" i="23"/>
  <c r="BO64" i="23"/>
  <c r="BP64" i="23"/>
  <c r="BQ64" i="23"/>
  <c r="BR64" i="23"/>
  <c r="BS64" i="23"/>
  <c r="BT64" i="23"/>
  <c r="BU64" i="23"/>
  <c r="BV64" i="23"/>
  <c r="BW64" i="23"/>
  <c r="BX64" i="23"/>
  <c r="BY64" i="23"/>
  <c r="BZ64" i="23"/>
  <c r="CA64" i="23"/>
  <c r="CB64" i="23"/>
  <c r="CC64" i="23"/>
  <c r="CD64" i="23"/>
  <c r="B65" i="23"/>
  <c r="C65" i="23"/>
  <c r="D65" i="23"/>
  <c r="E65"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F65" i="23"/>
  <c r="BG65" i="23"/>
  <c r="BH65" i="23"/>
  <c r="BI65" i="23"/>
  <c r="BJ65" i="23"/>
  <c r="BK65" i="23"/>
  <c r="BL65" i="23"/>
  <c r="BM65" i="23"/>
  <c r="BN65" i="23"/>
  <c r="BO65" i="23"/>
  <c r="BP65" i="23"/>
  <c r="BQ65" i="23"/>
  <c r="BR65" i="23"/>
  <c r="BS65" i="23"/>
  <c r="BT65" i="23"/>
  <c r="BU65" i="23"/>
  <c r="BV65" i="23"/>
  <c r="BW65" i="23"/>
  <c r="BX65" i="23"/>
  <c r="BY65" i="23"/>
  <c r="BZ65" i="23"/>
  <c r="CA65" i="23"/>
  <c r="CB65" i="23"/>
  <c r="CC65" i="23"/>
  <c r="CD65" i="23"/>
  <c r="B66" i="23"/>
  <c r="C66" i="23"/>
  <c r="D66" i="23"/>
  <c r="E66" i="23"/>
  <c r="F66" i="23"/>
  <c r="G66" i="23"/>
  <c r="H66" i="23"/>
  <c r="I66" i="23"/>
  <c r="J66" i="23"/>
  <c r="K66" i="23"/>
  <c r="L66" i="23"/>
  <c r="M66" i="23"/>
  <c r="N66" i="23"/>
  <c r="O66" i="23"/>
  <c r="P66" i="23"/>
  <c r="Q66" i="23"/>
  <c r="R66" i="23"/>
  <c r="S66" i="23"/>
  <c r="T66" i="23"/>
  <c r="U66" i="23"/>
  <c r="V66" i="23"/>
  <c r="W66" i="23"/>
  <c r="X66" i="23"/>
  <c r="Y66" i="23"/>
  <c r="Z66" i="23"/>
  <c r="AA66" i="23"/>
  <c r="AB66" i="23"/>
  <c r="AC66" i="23"/>
  <c r="AD66" i="23"/>
  <c r="AE66" i="23"/>
  <c r="AF66" i="23"/>
  <c r="AG66" i="23"/>
  <c r="AH66" i="23"/>
  <c r="AI66" i="23"/>
  <c r="AJ66" i="23"/>
  <c r="AK66" i="23"/>
  <c r="AL66" i="23"/>
  <c r="AM66" i="23"/>
  <c r="AN66" i="23"/>
  <c r="AO66" i="23"/>
  <c r="AP66" i="23"/>
  <c r="AQ66" i="23"/>
  <c r="AR66" i="23"/>
  <c r="AS66" i="23"/>
  <c r="AT66" i="23"/>
  <c r="AU66" i="23"/>
  <c r="AV66" i="23"/>
  <c r="AW66" i="23"/>
  <c r="AX66" i="23"/>
  <c r="AY66" i="23"/>
  <c r="AZ66" i="23"/>
  <c r="BA66" i="23"/>
  <c r="BB66" i="23"/>
  <c r="BC66" i="23"/>
  <c r="BD66" i="23"/>
  <c r="BE66" i="23"/>
  <c r="BF66" i="23"/>
  <c r="BG66" i="23"/>
  <c r="BH66" i="23"/>
  <c r="BI66" i="23"/>
  <c r="BJ66" i="23"/>
  <c r="BK66" i="23"/>
  <c r="BL66" i="23"/>
  <c r="BM66" i="23"/>
  <c r="BN66" i="23"/>
  <c r="BO66" i="23"/>
  <c r="BP66" i="23"/>
  <c r="BQ66" i="23"/>
  <c r="BR66" i="23"/>
  <c r="BS66" i="23"/>
  <c r="BT66" i="23"/>
  <c r="BU66" i="23"/>
  <c r="BV66" i="23"/>
  <c r="BW66" i="23"/>
  <c r="BX66" i="23"/>
  <c r="BY66" i="23"/>
  <c r="BZ66" i="23"/>
  <c r="CA66" i="23"/>
  <c r="CB66" i="23"/>
  <c r="CC66" i="23"/>
  <c r="CD66" i="23"/>
  <c r="B67" i="23"/>
  <c r="C67" i="23"/>
  <c r="D67" i="23"/>
  <c r="E67" i="23"/>
  <c r="F67" i="23"/>
  <c r="G67" i="23"/>
  <c r="H67" i="23"/>
  <c r="I67" i="23"/>
  <c r="J67" i="23"/>
  <c r="K67" i="23"/>
  <c r="L67" i="23"/>
  <c r="M67" i="23"/>
  <c r="N67" i="23"/>
  <c r="O67" i="23"/>
  <c r="P67" i="23"/>
  <c r="Q67" i="23"/>
  <c r="R67" i="23"/>
  <c r="S67" i="23"/>
  <c r="T67" i="23"/>
  <c r="U67" i="23"/>
  <c r="V67" i="23"/>
  <c r="W67" i="23"/>
  <c r="X67" i="23"/>
  <c r="Y67" i="23"/>
  <c r="Z67" i="23"/>
  <c r="AA67" i="23"/>
  <c r="AB67" i="23"/>
  <c r="AC67" i="23"/>
  <c r="AD67" i="23"/>
  <c r="AE67" i="23"/>
  <c r="AF67" i="23"/>
  <c r="AG67" i="23"/>
  <c r="AH67" i="23"/>
  <c r="AI67" i="23"/>
  <c r="AJ67" i="23"/>
  <c r="AK67" i="23"/>
  <c r="AL67" i="23"/>
  <c r="AM67" i="23"/>
  <c r="AN67" i="23"/>
  <c r="AO67" i="23"/>
  <c r="AP67" i="23"/>
  <c r="AQ67" i="23"/>
  <c r="AR67" i="23"/>
  <c r="AS67" i="23"/>
  <c r="AT67" i="23"/>
  <c r="AU67" i="23"/>
  <c r="AV67" i="23"/>
  <c r="AW67" i="23"/>
  <c r="AX67" i="23"/>
  <c r="AY67" i="23"/>
  <c r="AZ67" i="23"/>
  <c r="BA67" i="23"/>
  <c r="BB67" i="23"/>
  <c r="BC67" i="23"/>
  <c r="BD67" i="23"/>
  <c r="BE67" i="23"/>
  <c r="BF67" i="23"/>
  <c r="BG67" i="23"/>
  <c r="BH67" i="23"/>
  <c r="BI67" i="23"/>
  <c r="BJ67" i="23"/>
  <c r="BK67" i="23"/>
  <c r="BL67" i="23"/>
  <c r="BM67" i="23"/>
  <c r="BN67" i="23"/>
  <c r="BO67" i="23"/>
  <c r="BP67" i="23"/>
  <c r="BQ67" i="23"/>
  <c r="BR67" i="23"/>
  <c r="BS67" i="23"/>
  <c r="BT67" i="23"/>
  <c r="BU67" i="23"/>
  <c r="BV67" i="23"/>
  <c r="BW67" i="23"/>
  <c r="BX67" i="23"/>
  <c r="BY67" i="23"/>
  <c r="BZ67" i="23"/>
  <c r="CA67" i="23"/>
  <c r="CB67" i="23"/>
  <c r="CC67" i="23"/>
  <c r="CD67" i="23"/>
  <c r="B68" i="23"/>
  <c r="C68" i="23"/>
  <c r="D68" i="23"/>
  <c r="E68" i="23"/>
  <c r="F68" i="23"/>
  <c r="G68" i="23"/>
  <c r="H68" i="23"/>
  <c r="I68" i="23"/>
  <c r="J68" i="23"/>
  <c r="K68" i="23"/>
  <c r="L68" i="23"/>
  <c r="M68" i="23"/>
  <c r="N68" i="23"/>
  <c r="O68" i="23"/>
  <c r="P68" i="23"/>
  <c r="Q68" i="23"/>
  <c r="R68" i="23"/>
  <c r="S68" i="23"/>
  <c r="T68" i="23"/>
  <c r="U68" i="23"/>
  <c r="V68" i="23"/>
  <c r="W68" i="23"/>
  <c r="X68" i="23"/>
  <c r="Y68" i="23"/>
  <c r="Z68" i="23"/>
  <c r="AA68" i="23"/>
  <c r="AB68" i="23"/>
  <c r="AC68" i="23"/>
  <c r="AD68" i="23"/>
  <c r="AE68" i="23"/>
  <c r="AF68" i="23"/>
  <c r="AG68" i="23"/>
  <c r="AH68" i="23"/>
  <c r="AI68" i="23"/>
  <c r="AJ68" i="23"/>
  <c r="AK68" i="23"/>
  <c r="AL68" i="23"/>
  <c r="AM68" i="23"/>
  <c r="AN68" i="23"/>
  <c r="AO68" i="23"/>
  <c r="AP68" i="23"/>
  <c r="AQ68" i="23"/>
  <c r="AR68" i="23"/>
  <c r="AS68" i="23"/>
  <c r="AT68" i="23"/>
  <c r="AU68" i="23"/>
  <c r="AV68" i="23"/>
  <c r="AW68" i="23"/>
  <c r="AX68" i="23"/>
  <c r="AY68" i="23"/>
  <c r="AZ68" i="23"/>
  <c r="BA68" i="23"/>
  <c r="BB68" i="23"/>
  <c r="BC68" i="23"/>
  <c r="BD68" i="23"/>
  <c r="BE68" i="23"/>
  <c r="BF68" i="23"/>
  <c r="BG68" i="23"/>
  <c r="BH68" i="23"/>
  <c r="BI68" i="23"/>
  <c r="BJ68" i="23"/>
  <c r="BK68" i="23"/>
  <c r="BL68" i="23"/>
  <c r="BM68" i="23"/>
  <c r="BN68" i="23"/>
  <c r="BO68" i="23"/>
  <c r="BP68" i="23"/>
  <c r="BQ68" i="23"/>
  <c r="BR68" i="23"/>
  <c r="BS68" i="23"/>
  <c r="BT68" i="23"/>
  <c r="BU68" i="23"/>
  <c r="BV68" i="23"/>
  <c r="BW68" i="23"/>
  <c r="BX68" i="23"/>
  <c r="BY68" i="23"/>
  <c r="BZ68" i="23"/>
  <c r="CA68" i="23"/>
  <c r="CB68" i="23"/>
  <c r="CC68" i="23"/>
  <c r="CD68" i="23"/>
  <c r="B69" i="23"/>
  <c r="C69" i="23"/>
  <c r="D69" i="23"/>
  <c r="E69" i="23"/>
  <c r="F69" i="23"/>
  <c r="G69" i="23"/>
  <c r="H69" i="23"/>
  <c r="I69" i="23"/>
  <c r="J69" i="23"/>
  <c r="K69" i="23"/>
  <c r="L69" i="23"/>
  <c r="M69" i="23"/>
  <c r="N69" i="23"/>
  <c r="O69" i="23"/>
  <c r="P69" i="23"/>
  <c r="Q69" i="23"/>
  <c r="R69" i="23"/>
  <c r="S69" i="23"/>
  <c r="T69" i="23"/>
  <c r="U69" i="23"/>
  <c r="V69" i="23"/>
  <c r="W69" i="23"/>
  <c r="X69" i="23"/>
  <c r="Y69" i="23"/>
  <c r="Z69" i="23"/>
  <c r="AA69" i="23"/>
  <c r="AB69" i="23"/>
  <c r="AC69" i="23"/>
  <c r="AD69" i="23"/>
  <c r="AE69" i="23"/>
  <c r="AF69" i="23"/>
  <c r="AG69" i="23"/>
  <c r="AH69" i="23"/>
  <c r="AI69" i="23"/>
  <c r="AJ69" i="23"/>
  <c r="AK69" i="23"/>
  <c r="AL69" i="23"/>
  <c r="AM69" i="23"/>
  <c r="AN69" i="23"/>
  <c r="AO69" i="23"/>
  <c r="AP69" i="23"/>
  <c r="AQ69" i="23"/>
  <c r="AR69" i="23"/>
  <c r="AS69" i="23"/>
  <c r="AT69" i="23"/>
  <c r="AU69" i="23"/>
  <c r="AV69" i="23"/>
  <c r="AW69" i="23"/>
  <c r="AX69" i="23"/>
  <c r="AY69" i="23"/>
  <c r="AZ69" i="23"/>
  <c r="BA69" i="23"/>
  <c r="BB69" i="23"/>
  <c r="BC69" i="23"/>
  <c r="BD69" i="23"/>
  <c r="BE69" i="23"/>
  <c r="BF69" i="23"/>
  <c r="BG69" i="23"/>
  <c r="BH69" i="23"/>
  <c r="BI69" i="23"/>
  <c r="BJ69" i="23"/>
  <c r="BK69" i="23"/>
  <c r="BL69" i="23"/>
  <c r="BM69" i="23"/>
  <c r="BN69" i="23"/>
  <c r="BO69" i="23"/>
  <c r="BP69" i="23"/>
  <c r="BQ69" i="23"/>
  <c r="BR69" i="23"/>
  <c r="BS69" i="23"/>
  <c r="BT69" i="23"/>
  <c r="BU69" i="23"/>
  <c r="BV69" i="23"/>
  <c r="BW69" i="23"/>
  <c r="BX69" i="23"/>
  <c r="BY69" i="23"/>
  <c r="BZ69" i="23"/>
  <c r="CA69" i="23"/>
  <c r="CB69" i="23"/>
  <c r="CC69" i="23"/>
  <c r="CD69" i="23"/>
  <c r="B70" i="23"/>
  <c r="C70" i="23"/>
  <c r="D70" i="23"/>
  <c r="E70" i="23"/>
  <c r="F70" i="23"/>
  <c r="G70" i="23"/>
  <c r="H70" i="23"/>
  <c r="I70" i="23"/>
  <c r="J70" i="23"/>
  <c r="K70" i="23"/>
  <c r="L70" i="23"/>
  <c r="M70" i="23"/>
  <c r="N70" i="23"/>
  <c r="O70" i="23"/>
  <c r="P70" i="23"/>
  <c r="Q70" i="23"/>
  <c r="R70" i="23"/>
  <c r="S70" i="23"/>
  <c r="T70" i="23"/>
  <c r="U70" i="23"/>
  <c r="V70" i="23"/>
  <c r="W70" i="23"/>
  <c r="X70" i="23"/>
  <c r="Y70" i="23"/>
  <c r="Z70" i="23"/>
  <c r="AA70" i="23"/>
  <c r="AB70" i="23"/>
  <c r="AC70" i="23"/>
  <c r="AD70" i="23"/>
  <c r="AE70" i="23"/>
  <c r="AF70" i="23"/>
  <c r="AG70" i="23"/>
  <c r="AH70" i="23"/>
  <c r="AI70" i="23"/>
  <c r="AJ70" i="23"/>
  <c r="AK70" i="23"/>
  <c r="AL70" i="23"/>
  <c r="AM70" i="23"/>
  <c r="AN70" i="23"/>
  <c r="AO70" i="23"/>
  <c r="AP70" i="23"/>
  <c r="AQ70" i="23"/>
  <c r="AR70" i="23"/>
  <c r="AS70" i="23"/>
  <c r="AT70" i="23"/>
  <c r="AU70" i="23"/>
  <c r="AV70" i="23"/>
  <c r="AW70" i="23"/>
  <c r="AX70" i="23"/>
  <c r="AY70" i="23"/>
  <c r="AZ70" i="23"/>
  <c r="BA70" i="23"/>
  <c r="BB70" i="23"/>
  <c r="BC70" i="23"/>
  <c r="BD70" i="23"/>
  <c r="BE70" i="23"/>
  <c r="BF70" i="23"/>
  <c r="BG70" i="23"/>
  <c r="BH70" i="23"/>
  <c r="BI70" i="23"/>
  <c r="BJ70" i="23"/>
  <c r="BK70" i="23"/>
  <c r="BL70" i="23"/>
  <c r="BM70" i="23"/>
  <c r="BN70" i="23"/>
  <c r="BO70" i="23"/>
  <c r="BP70" i="23"/>
  <c r="BQ70" i="23"/>
  <c r="BR70" i="23"/>
  <c r="BS70" i="23"/>
  <c r="BT70" i="23"/>
  <c r="BU70" i="23"/>
  <c r="BV70" i="23"/>
  <c r="BW70" i="23"/>
  <c r="BX70" i="23"/>
  <c r="BY70" i="23"/>
  <c r="BZ70" i="23"/>
  <c r="CA70" i="23"/>
  <c r="CB70" i="23"/>
  <c r="CC70" i="23"/>
  <c r="CD70" i="23"/>
  <c r="B71" i="23"/>
  <c r="C71" i="23"/>
  <c r="D71" i="23"/>
  <c r="E71" i="23"/>
  <c r="F71" i="23"/>
  <c r="G71" i="23"/>
  <c r="H71" i="23"/>
  <c r="I71" i="23"/>
  <c r="J71" i="23"/>
  <c r="K71" i="23"/>
  <c r="L71" i="23"/>
  <c r="M71" i="23"/>
  <c r="N71" i="23"/>
  <c r="O71" i="23"/>
  <c r="P71" i="23"/>
  <c r="Q71" i="23"/>
  <c r="R71" i="23"/>
  <c r="S71" i="23"/>
  <c r="T71" i="23"/>
  <c r="U71" i="23"/>
  <c r="V71" i="23"/>
  <c r="W71" i="23"/>
  <c r="X71" i="23"/>
  <c r="Y71" i="23"/>
  <c r="Z71" i="23"/>
  <c r="AA71" i="23"/>
  <c r="AB71" i="23"/>
  <c r="AC71" i="23"/>
  <c r="AD71" i="23"/>
  <c r="AE71" i="23"/>
  <c r="AF71" i="23"/>
  <c r="AG71" i="23"/>
  <c r="AH71" i="23"/>
  <c r="AI71" i="23"/>
  <c r="AJ71" i="23"/>
  <c r="AK71" i="23"/>
  <c r="AL71" i="23"/>
  <c r="AM71" i="23"/>
  <c r="AN71" i="23"/>
  <c r="AO71" i="23"/>
  <c r="AP71" i="23"/>
  <c r="AQ71" i="23"/>
  <c r="AR71" i="23"/>
  <c r="AS71" i="23"/>
  <c r="AT71" i="23"/>
  <c r="AU71" i="23"/>
  <c r="AV71" i="23"/>
  <c r="AW71" i="23"/>
  <c r="AX71" i="23"/>
  <c r="AY71" i="23"/>
  <c r="AZ71" i="23"/>
  <c r="BA71" i="23"/>
  <c r="BB71" i="23"/>
  <c r="BC71" i="23"/>
  <c r="BD71" i="23"/>
  <c r="BE71" i="23"/>
  <c r="BF71" i="23"/>
  <c r="BG71" i="23"/>
  <c r="BH71" i="23"/>
  <c r="BI71" i="23"/>
  <c r="BJ71" i="23"/>
  <c r="BK71" i="23"/>
  <c r="BL71" i="23"/>
  <c r="BM71" i="23"/>
  <c r="BN71" i="23"/>
  <c r="BO71" i="23"/>
  <c r="BP71" i="23"/>
  <c r="BQ71" i="23"/>
  <c r="BR71" i="23"/>
  <c r="BS71" i="23"/>
  <c r="BT71" i="23"/>
  <c r="BU71" i="23"/>
  <c r="BV71" i="23"/>
  <c r="BW71" i="23"/>
  <c r="BX71" i="23"/>
  <c r="BY71" i="23"/>
  <c r="BZ71" i="23"/>
  <c r="CA71" i="23"/>
  <c r="CB71" i="23"/>
  <c r="CC71" i="23"/>
  <c r="CD71" i="23"/>
  <c r="B72" i="23"/>
  <c r="C72" i="23"/>
  <c r="D72" i="23"/>
  <c r="E72" i="23"/>
  <c r="F72" i="23"/>
  <c r="G72" i="23"/>
  <c r="H72" i="23"/>
  <c r="I72" i="23"/>
  <c r="J72" i="23"/>
  <c r="K72" i="23"/>
  <c r="L72" i="23"/>
  <c r="M72" i="23"/>
  <c r="N72" i="23"/>
  <c r="O72" i="23"/>
  <c r="P72" i="23"/>
  <c r="Q72" i="23"/>
  <c r="R72" i="23"/>
  <c r="S72" i="23"/>
  <c r="T72" i="23"/>
  <c r="U72" i="23"/>
  <c r="V72" i="23"/>
  <c r="W72" i="23"/>
  <c r="X72" i="23"/>
  <c r="Y72" i="23"/>
  <c r="Z72" i="23"/>
  <c r="AA72" i="23"/>
  <c r="AB72" i="23"/>
  <c r="AC72" i="23"/>
  <c r="AD72" i="23"/>
  <c r="AE72" i="23"/>
  <c r="AF72" i="23"/>
  <c r="AG72" i="23"/>
  <c r="AH72" i="23"/>
  <c r="AI72" i="23"/>
  <c r="AJ72" i="23"/>
  <c r="AK72" i="23"/>
  <c r="AL72" i="23"/>
  <c r="AM72" i="23"/>
  <c r="AN72" i="23"/>
  <c r="AO72" i="23"/>
  <c r="AP72" i="23"/>
  <c r="AQ72" i="23"/>
  <c r="AR72" i="23"/>
  <c r="AS72" i="23"/>
  <c r="AT72" i="23"/>
  <c r="AU72" i="23"/>
  <c r="AV72" i="23"/>
  <c r="AW72" i="23"/>
  <c r="AX72" i="23"/>
  <c r="AY72" i="23"/>
  <c r="AZ72" i="23"/>
  <c r="BA72" i="23"/>
  <c r="BB72" i="23"/>
  <c r="BC72" i="23"/>
  <c r="BD72" i="23"/>
  <c r="BE72" i="23"/>
  <c r="BF72" i="23"/>
  <c r="BG72" i="23"/>
  <c r="BH72" i="23"/>
  <c r="BI72" i="23"/>
  <c r="BJ72" i="23"/>
  <c r="BK72" i="23"/>
  <c r="BL72" i="23"/>
  <c r="BM72" i="23"/>
  <c r="BN72" i="23"/>
  <c r="BO72" i="23"/>
  <c r="BP72" i="23"/>
  <c r="BQ72" i="23"/>
  <c r="BR72" i="23"/>
  <c r="BS72" i="23"/>
  <c r="BT72" i="23"/>
  <c r="BU72" i="23"/>
  <c r="BV72" i="23"/>
  <c r="BW72" i="23"/>
  <c r="BX72" i="23"/>
  <c r="BY72" i="23"/>
  <c r="BZ72" i="23"/>
  <c r="CA72" i="23"/>
  <c r="CB72" i="23"/>
  <c r="CC72" i="23"/>
  <c r="CD72" i="23"/>
  <c r="B73" i="23"/>
  <c r="C73" i="23"/>
  <c r="D73" i="23"/>
  <c r="E73" i="23"/>
  <c r="F73" i="23"/>
  <c r="G73" i="23"/>
  <c r="H73" i="23"/>
  <c r="I73" i="23"/>
  <c r="J73" i="23"/>
  <c r="K73" i="23"/>
  <c r="L73" i="23"/>
  <c r="M73" i="23"/>
  <c r="N73" i="23"/>
  <c r="O73" i="23"/>
  <c r="P73" i="23"/>
  <c r="Q73" i="23"/>
  <c r="R73" i="23"/>
  <c r="S73" i="23"/>
  <c r="T73" i="23"/>
  <c r="U73" i="23"/>
  <c r="V73" i="23"/>
  <c r="W73" i="23"/>
  <c r="X73" i="23"/>
  <c r="Y73" i="23"/>
  <c r="Z73" i="23"/>
  <c r="AA73" i="23"/>
  <c r="AB73" i="23"/>
  <c r="AC73" i="23"/>
  <c r="AD73" i="23"/>
  <c r="AE73" i="23"/>
  <c r="AF73" i="23"/>
  <c r="AG73" i="23"/>
  <c r="AH73" i="23"/>
  <c r="AI73" i="23"/>
  <c r="AJ73" i="23"/>
  <c r="AK73" i="23"/>
  <c r="AL73" i="23"/>
  <c r="AM73" i="23"/>
  <c r="AN73" i="23"/>
  <c r="AO73" i="23"/>
  <c r="AP73" i="23"/>
  <c r="AQ73" i="23"/>
  <c r="AR73" i="23"/>
  <c r="AS73" i="23"/>
  <c r="AT73" i="23"/>
  <c r="AU73" i="23"/>
  <c r="AV73" i="23"/>
  <c r="AW73" i="23"/>
  <c r="AX73" i="23"/>
  <c r="AY73" i="23"/>
  <c r="AZ73" i="23"/>
  <c r="BA73" i="23"/>
  <c r="BB73" i="23"/>
  <c r="BC73" i="23"/>
  <c r="BD73" i="23"/>
  <c r="BE73" i="23"/>
  <c r="BF73" i="23"/>
  <c r="BG73" i="23"/>
  <c r="BH73" i="23"/>
  <c r="BI73" i="23"/>
  <c r="BJ73" i="23"/>
  <c r="BK73" i="23"/>
  <c r="BL73" i="23"/>
  <c r="BM73" i="23"/>
  <c r="BN73" i="23"/>
  <c r="BO73" i="23"/>
  <c r="BP73" i="23"/>
  <c r="BQ73" i="23"/>
  <c r="BR73" i="23"/>
  <c r="BS73" i="23"/>
  <c r="BT73" i="23"/>
  <c r="BU73" i="23"/>
  <c r="BV73" i="23"/>
  <c r="BW73" i="23"/>
  <c r="BX73" i="23"/>
  <c r="BY73" i="23"/>
  <c r="BZ73" i="23"/>
  <c r="CA73" i="23"/>
  <c r="CB73" i="23"/>
  <c r="CC73" i="23"/>
  <c r="CD73" i="23"/>
  <c r="B74" i="23"/>
  <c r="C74" i="23"/>
  <c r="D74" i="23"/>
  <c r="E74" i="23"/>
  <c r="F74" i="23"/>
  <c r="G74" i="23"/>
  <c r="H74" i="23"/>
  <c r="I74" i="23"/>
  <c r="J74" i="23"/>
  <c r="K74" i="23"/>
  <c r="L74" i="23"/>
  <c r="M74" i="23"/>
  <c r="N74" i="23"/>
  <c r="O74" i="23"/>
  <c r="P74" i="23"/>
  <c r="Q74" i="23"/>
  <c r="R74" i="23"/>
  <c r="S74" i="23"/>
  <c r="T74" i="23"/>
  <c r="U74" i="23"/>
  <c r="V74" i="23"/>
  <c r="W74" i="23"/>
  <c r="X74" i="23"/>
  <c r="Y74" i="23"/>
  <c r="Z74" i="23"/>
  <c r="AA74" i="23"/>
  <c r="AB74" i="23"/>
  <c r="AC74" i="23"/>
  <c r="AD74" i="23"/>
  <c r="AE74" i="23"/>
  <c r="AF74" i="23"/>
  <c r="AG74" i="23"/>
  <c r="AH74" i="23"/>
  <c r="AI74" i="23"/>
  <c r="AJ74" i="23"/>
  <c r="AK74" i="23"/>
  <c r="AL74" i="23"/>
  <c r="AM74" i="23"/>
  <c r="AN74" i="23"/>
  <c r="AO74" i="23"/>
  <c r="AP74" i="23"/>
  <c r="AQ74" i="23"/>
  <c r="AR74" i="23"/>
  <c r="AS74" i="23"/>
  <c r="AT74" i="23"/>
  <c r="AU74" i="23"/>
  <c r="AV74" i="23"/>
  <c r="AW74" i="23"/>
  <c r="AX74" i="23"/>
  <c r="AY74" i="23"/>
  <c r="AZ74" i="23"/>
  <c r="BA74" i="23"/>
  <c r="BB74" i="23"/>
  <c r="BC74" i="23"/>
  <c r="BD74" i="23"/>
  <c r="BE74" i="23"/>
  <c r="BF74" i="23"/>
  <c r="BG74" i="23"/>
  <c r="BH74" i="23"/>
  <c r="BI74" i="23"/>
  <c r="BJ74" i="23"/>
  <c r="BK74" i="23"/>
  <c r="BL74" i="23"/>
  <c r="BM74" i="23"/>
  <c r="BN74" i="23"/>
  <c r="BO74" i="23"/>
  <c r="BP74" i="23"/>
  <c r="BQ74" i="23"/>
  <c r="BR74" i="23"/>
  <c r="BS74" i="23"/>
  <c r="BT74" i="23"/>
  <c r="BU74" i="23"/>
  <c r="BV74" i="23"/>
  <c r="BW74" i="23"/>
  <c r="BX74" i="23"/>
  <c r="BY74" i="23"/>
  <c r="BZ74" i="23"/>
  <c r="CA74" i="23"/>
  <c r="CB74" i="23"/>
  <c r="CC74" i="23"/>
  <c r="CD74" i="23"/>
  <c r="C56" i="23"/>
  <c r="D56" i="23"/>
  <c r="E56"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F56" i="23"/>
  <c r="BG56" i="23"/>
  <c r="BH56" i="23"/>
  <c r="BI56" i="23"/>
  <c r="BJ56" i="23"/>
  <c r="BK56" i="23"/>
  <c r="BL56" i="23"/>
  <c r="BM56" i="23"/>
  <c r="BN56" i="23"/>
  <c r="BO56" i="23"/>
  <c r="BP56" i="23"/>
  <c r="BQ56" i="23"/>
  <c r="BR56" i="23"/>
  <c r="BS56" i="23"/>
  <c r="BT56" i="23"/>
  <c r="BU56" i="23"/>
  <c r="BV56" i="23"/>
  <c r="BW56" i="23"/>
  <c r="BX56" i="23"/>
  <c r="BY56" i="23"/>
  <c r="BZ56" i="23"/>
  <c r="CA56" i="23"/>
  <c r="CB56" i="23"/>
  <c r="CC56" i="23"/>
  <c r="CD56" i="23"/>
  <c r="B56" i="23"/>
  <c r="D47" i="10" l="1"/>
  <c r="C48" i="10"/>
  <c r="O81" i="23"/>
  <c r="AA81" i="23"/>
  <c r="AM81" i="23"/>
  <c r="AY81" i="23"/>
  <c r="BK81" i="23"/>
  <c r="D29" i="23"/>
  <c r="L29" i="23"/>
  <c r="T29" i="23"/>
  <c r="AB29" i="23"/>
  <c r="AJ29" i="23"/>
  <c r="AN81" i="23"/>
  <c r="AN29" i="23"/>
  <c r="AV81" i="23"/>
  <c r="AV29" i="23"/>
  <c r="BD29" i="23"/>
  <c r="BL29" i="23"/>
  <c r="BT29" i="23"/>
  <c r="CB29" i="23"/>
  <c r="E29" i="23"/>
  <c r="I29" i="23"/>
  <c r="M29" i="23"/>
  <c r="Q81" i="23"/>
  <c r="Q29" i="23"/>
  <c r="U29" i="23"/>
  <c r="Y81" i="23"/>
  <c r="Y29" i="23"/>
  <c r="AC29" i="23"/>
  <c r="AG81" i="23"/>
  <c r="AG29" i="23"/>
  <c r="AK29" i="23"/>
  <c r="AO81" i="23"/>
  <c r="AO29" i="23"/>
  <c r="AS29" i="23"/>
  <c r="AW81" i="23"/>
  <c r="AW29" i="23"/>
  <c r="BA29" i="23"/>
  <c r="BE81" i="23"/>
  <c r="BE29" i="23"/>
  <c r="BI29" i="23"/>
  <c r="BM81" i="23"/>
  <c r="BM29" i="23"/>
  <c r="BQ29" i="23"/>
  <c r="BU81" i="23"/>
  <c r="BU29" i="23"/>
  <c r="BY29" i="23"/>
  <c r="CC81" i="23"/>
  <c r="CC29" i="23"/>
  <c r="D30" i="23"/>
  <c r="H30" i="23"/>
  <c r="L30" i="23"/>
  <c r="P82" i="23"/>
  <c r="P30" i="23"/>
  <c r="T30" i="23"/>
  <c r="X82" i="23"/>
  <c r="X30" i="23"/>
  <c r="AB30" i="23"/>
  <c r="AF82" i="23"/>
  <c r="AF30" i="23"/>
  <c r="AJ30" i="23"/>
  <c r="AN82" i="23"/>
  <c r="AN30" i="23"/>
  <c r="AR30" i="23"/>
  <c r="AV82" i="23"/>
  <c r="AV30" i="23"/>
  <c r="AZ30" i="23"/>
  <c r="BD82" i="23"/>
  <c r="BH30" i="23"/>
  <c r="BL82" i="23"/>
  <c r="BL30" i="23"/>
  <c r="BP82" i="23"/>
  <c r="BP30" i="23"/>
  <c r="BX82" i="23"/>
  <c r="BX30" i="23"/>
  <c r="CB30" i="23"/>
  <c r="C31" i="23"/>
  <c r="W83" i="23"/>
  <c r="K31" i="23"/>
  <c r="O83" i="23"/>
  <c r="O31" i="23"/>
  <c r="S83" i="23"/>
  <c r="S31" i="23"/>
  <c r="AA31" i="23"/>
  <c r="AE31" i="23"/>
  <c r="AI83" i="23"/>
  <c r="AI31" i="23"/>
  <c r="AQ83" i="23"/>
  <c r="AQ31" i="23"/>
  <c r="AU31" i="23"/>
  <c r="AY83" i="23"/>
  <c r="AY31" i="23"/>
  <c r="BG83" i="23"/>
  <c r="BG31" i="23"/>
  <c r="BK31" i="23"/>
  <c r="BO83" i="23"/>
  <c r="BO31" i="23"/>
  <c r="BW31" i="23"/>
  <c r="CA31" i="23"/>
  <c r="B32" i="23"/>
  <c r="V84" i="23"/>
  <c r="J32" i="23"/>
  <c r="N84" i="23"/>
  <c r="N32" i="23"/>
  <c r="R84" i="23"/>
  <c r="R32" i="23"/>
  <c r="Z84" i="23"/>
  <c r="Z32" i="23"/>
  <c r="AD32" i="23"/>
  <c r="AH84" i="23"/>
  <c r="AH32" i="23"/>
  <c r="AL84" i="23"/>
  <c r="AP32" i="23"/>
  <c r="AT84" i="23"/>
  <c r="AT32" i="23"/>
  <c r="AX84" i="23"/>
  <c r="AX32" i="23"/>
  <c r="BB84" i="23"/>
  <c r="BF32" i="23"/>
  <c r="BJ84" i="23"/>
  <c r="BJ32" i="23"/>
  <c r="BN84" i="23"/>
  <c r="BN32" i="23"/>
  <c r="BV84" i="23"/>
  <c r="BV32" i="23"/>
  <c r="BZ32" i="23"/>
  <c r="CD84" i="23"/>
  <c r="CD32" i="23"/>
  <c r="I33" i="23"/>
  <c r="M33" i="23"/>
  <c r="Q85" i="23"/>
  <c r="Q33" i="23"/>
  <c r="U33" i="23"/>
  <c r="Y33" i="23"/>
  <c r="AC33" i="23"/>
  <c r="AG33" i="23"/>
  <c r="AK33" i="23"/>
  <c r="AO33" i="23"/>
  <c r="AS33" i="23"/>
  <c r="AW33" i="23"/>
  <c r="BA33" i="23"/>
  <c r="BE33" i="23"/>
  <c r="BI33" i="23"/>
  <c r="BM33" i="23"/>
  <c r="BQ33" i="23"/>
  <c r="BU33" i="23"/>
  <c r="BY33" i="23"/>
  <c r="CC33" i="23"/>
  <c r="D34" i="23"/>
  <c r="H34" i="23"/>
  <c r="L34" i="23"/>
  <c r="P34" i="23"/>
  <c r="T34" i="23"/>
  <c r="X34" i="23"/>
  <c r="AB34" i="23"/>
  <c r="AF34" i="23"/>
  <c r="AJ34" i="23"/>
  <c r="AN34" i="23"/>
  <c r="AR34" i="23"/>
  <c r="AV34" i="23"/>
  <c r="AZ34" i="23"/>
  <c r="BD34" i="23"/>
  <c r="BH34" i="23"/>
  <c r="BL34" i="23"/>
  <c r="BP86" i="23"/>
  <c r="BP34" i="23"/>
  <c r="BT34" i="23"/>
  <c r="BX86" i="23"/>
  <c r="BX34" i="23"/>
  <c r="CB34" i="23"/>
  <c r="C35" i="23"/>
  <c r="G35" i="23"/>
  <c r="K35" i="23"/>
  <c r="O35" i="23"/>
  <c r="S87" i="23"/>
  <c r="S35" i="23"/>
  <c r="W35" i="23"/>
  <c r="AA87" i="23"/>
  <c r="AA35" i="23"/>
  <c r="AE35" i="23"/>
  <c r="AI87" i="23"/>
  <c r="AI35" i="23"/>
  <c r="AM35" i="23"/>
  <c r="AQ87" i="23"/>
  <c r="AQ35" i="23"/>
  <c r="AU35" i="23"/>
  <c r="AY87" i="23"/>
  <c r="AY35" i="23"/>
  <c r="BC35" i="23"/>
  <c r="BG87" i="23"/>
  <c r="BG35" i="23"/>
  <c r="BK35" i="23"/>
  <c r="BO87" i="23"/>
  <c r="BO35" i="23"/>
  <c r="BS35" i="23"/>
  <c r="BW87" i="23"/>
  <c r="BW35" i="23"/>
  <c r="CA35" i="23"/>
  <c r="B36" i="23"/>
  <c r="F36" i="23"/>
  <c r="J36" i="23"/>
  <c r="N36" i="23"/>
  <c r="R88" i="23"/>
  <c r="R36" i="23"/>
  <c r="V36" i="23"/>
  <c r="Z88" i="23"/>
  <c r="Z36" i="23"/>
  <c r="AD36" i="23"/>
  <c r="AH88" i="23"/>
  <c r="AH36" i="23"/>
  <c r="AL36" i="23"/>
  <c r="AP88" i="23"/>
  <c r="AP36" i="23"/>
  <c r="AT36" i="23"/>
  <c r="AX88" i="23"/>
  <c r="AX36" i="23"/>
  <c r="BB36" i="23"/>
  <c r="BF88" i="23"/>
  <c r="BF36" i="23"/>
  <c r="BJ36" i="23"/>
  <c r="BN88" i="23"/>
  <c r="BN36" i="23"/>
  <c r="BR36" i="23"/>
  <c r="BV88" i="23"/>
  <c r="BV36" i="23"/>
  <c r="BZ36" i="23"/>
  <c r="CD88" i="23"/>
  <c r="CD36" i="23"/>
  <c r="E37" i="23"/>
  <c r="I37" i="23"/>
  <c r="M37" i="23"/>
  <c r="Q89" i="23"/>
  <c r="Q37" i="23"/>
  <c r="U37" i="23"/>
  <c r="Y89" i="23"/>
  <c r="Y37" i="23"/>
  <c r="AC37" i="23"/>
  <c r="AG89" i="23"/>
  <c r="AG37" i="23"/>
  <c r="AK37" i="23"/>
  <c r="AO89" i="23"/>
  <c r="AO37" i="23"/>
  <c r="AS37" i="23"/>
  <c r="AW89" i="23"/>
  <c r="AW37" i="23"/>
  <c r="BA37" i="23"/>
  <c r="BE89" i="23"/>
  <c r="BE37" i="23"/>
  <c r="BI37" i="23"/>
  <c r="BM89" i="23"/>
  <c r="BM37" i="23"/>
  <c r="BQ37" i="23"/>
  <c r="BU89" i="23"/>
  <c r="BU37" i="23"/>
  <c r="BY37" i="23"/>
  <c r="CC89" i="23"/>
  <c r="CC37" i="23"/>
  <c r="D38" i="23"/>
  <c r="H38" i="23"/>
  <c r="L38" i="23"/>
  <c r="P90" i="23"/>
  <c r="P38" i="23"/>
  <c r="T38" i="23"/>
  <c r="X90" i="23"/>
  <c r="X38" i="23"/>
  <c r="AB38" i="23"/>
  <c r="AF90" i="23"/>
  <c r="AF38" i="23"/>
  <c r="AJ38" i="23"/>
  <c r="AN90" i="23"/>
  <c r="AN38" i="23"/>
  <c r="AR38" i="23"/>
  <c r="AV90" i="23"/>
  <c r="AV38" i="23"/>
  <c r="AZ38" i="23"/>
  <c r="BD90" i="23"/>
  <c r="BD38" i="23"/>
  <c r="BH38" i="23"/>
  <c r="BL90" i="23"/>
  <c r="BL38" i="23"/>
  <c r="BP38" i="23"/>
  <c r="BT90" i="23"/>
  <c r="BT38" i="23"/>
  <c r="BX38" i="23"/>
  <c r="CB90" i="23"/>
  <c r="CB38" i="23"/>
  <c r="C39" i="23"/>
  <c r="G39" i="23"/>
  <c r="K39" i="23"/>
  <c r="O91" i="23"/>
  <c r="O39" i="23"/>
  <c r="S39" i="23"/>
  <c r="W91" i="23"/>
  <c r="W39" i="23"/>
  <c r="AA39" i="23"/>
  <c r="AE91" i="23"/>
  <c r="AE39" i="23"/>
  <c r="AI39" i="23"/>
  <c r="AM91" i="23"/>
  <c r="AM39" i="23"/>
  <c r="AQ39" i="23"/>
  <c r="AU39" i="23"/>
  <c r="AY39" i="23"/>
  <c r="BC91" i="23"/>
  <c r="BC39" i="23"/>
  <c r="BG39" i="23"/>
  <c r="BK91" i="23"/>
  <c r="BK39" i="23"/>
  <c r="BO39" i="23"/>
  <c r="BS91" i="23"/>
  <c r="BS39" i="23"/>
  <c r="BW39" i="23"/>
  <c r="CA39" i="23"/>
  <c r="B40" i="23"/>
  <c r="F40" i="23"/>
  <c r="J40" i="23"/>
  <c r="N92" i="23"/>
  <c r="N40" i="23"/>
  <c r="R40" i="23"/>
  <c r="V92" i="23"/>
  <c r="V40" i="23"/>
  <c r="Z40" i="23"/>
  <c r="AD92" i="23"/>
  <c r="AD40" i="23"/>
  <c r="AH40" i="23"/>
  <c r="AL92" i="23"/>
  <c r="AL40" i="23"/>
  <c r="AP40" i="23"/>
  <c r="AT92" i="23"/>
  <c r="AT40" i="23"/>
  <c r="AX40" i="23"/>
  <c r="BB92" i="23"/>
  <c r="BB40" i="23"/>
  <c r="BF40" i="23"/>
  <c r="BJ92" i="23"/>
  <c r="BJ40" i="23"/>
  <c r="BN40" i="23"/>
  <c r="BR92" i="23"/>
  <c r="BR40" i="23"/>
  <c r="BV40" i="23"/>
  <c r="BZ92" i="23"/>
  <c r="BZ40" i="23"/>
  <c r="CD40" i="23"/>
  <c r="E41" i="23"/>
  <c r="I41" i="23"/>
  <c r="M41" i="23"/>
  <c r="Q41" i="23"/>
  <c r="U93" i="23"/>
  <c r="U41" i="23"/>
  <c r="Y41" i="23"/>
  <c r="AC93" i="23"/>
  <c r="AC41" i="23"/>
  <c r="AG41" i="23"/>
  <c r="AK93" i="23"/>
  <c r="AK41" i="23"/>
  <c r="AO41" i="23"/>
  <c r="AS93" i="23"/>
  <c r="AS41" i="23"/>
  <c r="AW41" i="23"/>
  <c r="BA93" i="23"/>
  <c r="BA41" i="23"/>
  <c r="BE41" i="23"/>
  <c r="BI93" i="23"/>
  <c r="BI41" i="23"/>
  <c r="BM41" i="23"/>
  <c r="BQ93" i="23"/>
  <c r="BQ41" i="23"/>
  <c r="BU41" i="23"/>
  <c r="BY93" i="23"/>
  <c r="BY41" i="23"/>
  <c r="CC41" i="23"/>
  <c r="D42" i="23"/>
  <c r="H42" i="23"/>
  <c r="L42" i="23"/>
  <c r="P42" i="23"/>
  <c r="T94" i="23"/>
  <c r="T42" i="23"/>
  <c r="X42" i="23"/>
  <c r="AB94" i="23"/>
  <c r="AB42" i="23"/>
  <c r="AF42" i="23"/>
  <c r="AJ94" i="23"/>
  <c r="AJ42" i="23"/>
  <c r="AN42" i="23"/>
  <c r="AR94" i="23"/>
  <c r="AR42" i="23"/>
  <c r="AV42" i="23"/>
  <c r="AZ94" i="23"/>
  <c r="AZ42" i="23"/>
  <c r="BD42" i="23"/>
  <c r="BH94" i="23"/>
  <c r="BH42" i="23"/>
  <c r="BL42" i="23"/>
  <c r="BP94" i="23"/>
  <c r="BP42" i="23"/>
  <c r="BT42" i="23"/>
  <c r="BX94" i="23"/>
  <c r="BX42" i="23"/>
  <c r="CB42" i="23"/>
  <c r="C43" i="23"/>
  <c r="G43" i="23"/>
  <c r="K43" i="23"/>
  <c r="O43" i="23"/>
  <c r="S95" i="23"/>
  <c r="S43" i="23"/>
  <c r="W43" i="23"/>
  <c r="AA95" i="23"/>
  <c r="AA43" i="23"/>
  <c r="AE43" i="23"/>
  <c r="AI95" i="23"/>
  <c r="AI43" i="23"/>
  <c r="AM43" i="23"/>
  <c r="AQ95" i="23"/>
  <c r="AQ43" i="23"/>
  <c r="AU43" i="23"/>
  <c r="AY95" i="23"/>
  <c r="AY43" i="23"/>
  <c r="BC43" i="23"/>
  <c r="BG95" i="23"/>
  <c r="BG43" i="23"/>
  <c r="BK43" i="23"/>
  <c r="BO95" i="23"/>
  <c r="BO43" i="23"/>
  <c r="BS43" i="23"/>
  <c r="BW95" i="23"/>
  <c r="BW43" i="23"/>
  <c r="CA43" i="23"/>
  <c r="B44" i="23"/>
  <c r="F44" i="23"/>
  <c r="J44" i="23"/>
  <c r="N44" i="23"/>
  <c r="R96" i="23"/>
  <c r="R44" i="23"/>
  <c r="V44" i="23"/>
  <c r="Z96" i="23"/>
  <c r="Z44" i="23"/>
  <c r="AD44" i="23"/>
  <c r="AH96" i="23"/>
  <c r="AH44" i="23"/>
  <c r="AL44" i="23"/>
  <c r="AP96" i="23"/>
  <c r="AP44" i="23"/>
  <c r="AT44" i="23"/>
  <c r="AX96" i="23"/>
  <c r="AX44" i="23"/>
  <c r="BB44" i="23"/>
  <c r="BF96" i="23"/>
  <c r="BF44" i="23"/>
  <c r="BJ44" i="23"/>
  <c r="BN96" i="23"/>
  <c r="BN44" i="23"/>
  <c r="BR44" i="23"/>
  <c r="BV96" i="23"/>
  <c r="BV44" i="23"/>
  <c r="BZ44" i="23"/>
  <c r="CD96" i="23"/>
  <c r="CD44" i="23"/>
  <c r="E45" i="23"/>
  <c r="I45" i="23"/>
  <c r="M45" i="23"/>
  <c r="Q97" i="23"/>
  <c r="Q45" i="23"/>
  <c r="U45" i="23"/>
  <c r="Y97" i="23"/>
  <c r="Y45" i="23"/>
  <c r="AC45" i="23"/>
  <c r="AG97" i="23"/>
  <c r="AG45" i="23"/>
  <c r="AK45" i="23"/>
  <c r="AO45" i="23"/>
  <c r="AS45" i="23"/>
  <c r="AW45" i="23"/>
  <c r="BA45" i="23"/>
  <c r="BE45" i="23"/>
  <c r="BI45" i="23"/>
  <c r="BM45" i="23"/>
  <c r="BQ45" i="23"/>
  <c r="BU45" i="23"/>
  <c r="BY45" i="23"/>
  <c r="CC45" i="23"/>
  <c r="D46" i="23"/>
  <c r="H46" i="23"/>
  <c r="L46" i="23"/>
  <c r="P98" i="23"/>
  <c r="P46" i="23"/>
  <c r="T46" i="23"/>
  <c r="X98" i="23"/>
  <c r="X46" i="23"/>
  <c r="AB46" i="23"/>
  <c r="AF98" i="23"/>
  <c r="AF46" i="23"/>
  <c r="AJ46" i="23"/>
  <c r="AN98" i="23"/>
  <c r="AN46" i="23"/>
  <c r="AR46" i="23"/>
  <c r="AV98" i="23"/>
  <c r="AV46" i="23"/>
  <c r="AZ46" i="23"/>
  <c r="BD98" i="23"/>
  <c r="BD46" i="23"/>
  <c r="BH46" i="23"/>
  <c r="BL98" i="23"/>
  <c r="BL46" i="23"/>
  <c r="BP46" i="23"/>
  <c r="BT98" i="23"/>
  <c r="BT46" i="23"/>
  <c r="BX46" i="23"/>
  <c r="CB98" i="23"/>
  <c r="CB46" i="23"/>
  <c r="C47" i="23"/>
  <c r="G47" i="23"/>
  <c r="K47" i="23"/>
  <c r="O99" i="23"/>
  <c r="O47" i="23"/>
  <c r="S47" i="23"/>
  <c r="W99" i="23"/>
  <c r="W47" i="23"/>
  <c r="AA47" i="23"/>
  <c r="AE99" i="23"/>
  <c r="AE47" i="23"/>
  <c r="AI47" i="23"/>
  <c r="AM99" i="23"/>
  <c r="AM47" i="23"/>
  <c r="AQ47" i="23"/>
  <c r="AU99" i="23"/>
  <c r="AU47" i="23"/>
  <c r="AY47" i="23"/>
  <c r="BC99" i="23"/>
  <c r="BC47" i="23"/>
  <c r="BG47" i="23"/>
  <c r="BK99" i="23"/>
  <c r="BK47" i="23"/>
  <c r="BO47" i="23"/>
  <c r="BS99" i="23"/>
  <c r="BS47" i="23"/>
  <c r="BW47" i="23"/>
  <c r="C29" i="23"/>
  <c r="S29" i="23"/>
  <c r="AI29" i="23"/>
  <c r="AY29" i="23"/>
  <c r="BO29" i="23"/>
  <c r="B30" i="23"/>
  <c r="R30" i="23"/>
  <c r="AH30" i="23"/>
  <c r="AY30" i="23"/>
  <c r="BT30" i="23"/>
  <c r="L31" i="23"/>
  <c r="AH31" i="23"/>
  <c r="BC31" i="23"/>
  <c r="BX31" i="23"/>
  <c r="Q32" i="23"/>
  <c r="AL32" i="23"/>
  <c r="BG32" i="23"/>
  <c r="CC32" i="23"/>
  <c r="J29" i="23"/>
  <c r="N29" i="23"/>
  <c r="R29" i="23"/>
  <c r="V81" i="23"/>
  <c r="V29" i="23"/>
  <c r="Z29" i="23"/>
  <c r="AD29" i="23"/>
  <c r="AD81" i="23"/>
  <c r="AH29" i="23"/>
  <c r="AL81" i="23"/>
  <c r="AL29" i="23"/>
  <c r="AP29" i="23"/>
  <c r="AT29" i="23"/>
  <c r="AT81" i="23"/>
  <c r="AX29" i="23"/>
  <c r="BB81" i="23"/>
  <c r="BB29" i="23"/>
  <c r="BF29" i="23"/>
  <c r="BJ81" i="23"/>
  <c r="BJ29" i="23"/>
  <c r="BN29" i="23"/>
  <c r="BR81" i="23"/>
  <c r="BR29" i="23"/>
  <c r="BV29" i="23"/>
  <c r="BZ29" i="23"/>
  <c r="BZ81" i="23"/>
  <c r="CD29" i="23"/>
  <c r="E30" i="23"/>
  <c r="I30" i="23"/>
  <c r="M30" i="23"/>
  <c r="Q30" i="23"/>
  <c r="U82" i="23"/>
  <c r="U30" i="23"/>
  <c r="Y30" i="23"/>
  <c r="AC30" i="23"/>
  <c r="AC82" i="23"/>
  <c r="AG30" i="23"/>
  <c r="AK82" i="23"/>
  <c r="AK30" i="23"/>
  <c r="AO30" i="23"/>
  <c r="AS82" i="23"/>
  <c r="AS30" i="23"/>
  <c r="AW30" i="23"/>
  <c r="BA82" i="23"/>
  <c r="BA30" i="23"/>
  <c r="BE30" i="23"/>
  <c r="BI82" i="23"/>
  <c r="BY82" i="23"/>
  <c r="BM30" i="23"/>
  <c r="BQ30" i="23"/>
  <c r="BU82" i="23"/>
  <c r="BU30" i="23"/>
  <c r="CC82" i="23"/>
  <c r="CC30" i="23"/>
  <c r="D31" i="23"/>
  <c r="H31" i="23"/>
  <c r="P83" i="23"/>
  <c r="P31" i="23"/>
  <c r="T83" i="23"/>
  <c r="T31" i="23"/>
  <c r="X83" i="23"/>
  <c r="X31" i="23"/>
  <c r="AR83" i="23"/>
  <c r="AF31" i="23"/>
  <c r="AJ31" i="23"/>
  <c r="AN83" i="23"/>
  <c r="AN31" i="23"/>
  <c r="AV31" i="23"/>
  <c r="AZ31" i="23"/>
  <c r="BD83" i="23"/>
  <c r="BD31" i="23"/>
  <c r="BL83" i="23"/>
  <c r="BL31" i="23"/>
  <c r="BP83" i="23"/>
  <c r="BP31" i="23"/>
  <c r="BT83" i="23"/>
  <c r="BT31" i="23"/>
  <c r="CB31" i="23"/>
  <c r="C32" i="23"/>
  <c r="G32" i="23"/>
  <c r="O32" i="23"/>
  <c r="S84" i="23"/>
  <c r="S32" i="23"/>
  <c r="W84" i="23"/>
  <c r="W32" i="23"/>
  <c r="AE84" i="23"/>
  <c r="AE32" i="23"/>
  <c r="AI84" i="23"/>
  <c r="AI32" i="23"/>
  <c r="AM84" i="23"/>
  <c r="AM32" i="23"/>
  <c r="BG84" i="23"/>
  <c r="AU32" i="23"/>
  <c r="AY32" i="23"/>
  <c r="BC84" i="23"/>
  <c r="BC32" i="23"/>
  <c r="BW84" i="23"/>
  <c r="BK32" i="23"/>
  <c r="BO32" i="23"/>
  <c r="BS84" i="23"/>
  <c r="BS32" i="23"/>
  <c r="CA32" i="23"/>
  <c r="B33" i="23"/>
  <c r="F33" i="23"/>
  <c r="J33" i="23"/>
  <c r="N33" i="23"/>
  <c r="R33" i="23"/>
  <c r="V33" i="23"/>
  <c r="Z33" i="23"/>
  <c r="Z85" i="23"/>
  <c r="AD33" i="23"/>
  <c r="AH33" i="23"/>
  <c r="AL33" i="23"/>
  <c r="AP33" i="23"/>
  <c r="AP85" i="23"/>
  <c r="AT33" i="23"/>
  <c r="AX33" i="23"/>
  <c r="BB33" i="23"/>
  <c r="BF33" i="23"/>
  <c r="BJ33" i="23"/>
  <c r="BN33" i="23"/>
  <c r="BR33" i="23"/>
  <c r="BV33" i="23"/>
  <c r="BV85" i="23"/>
  <c r="BZ33" i="23"/>
  <c r="CD33" i="23"/>
  <c r="E34" i="23"/>
  <c r="I34" i="23"/>
  <c r="M34" i="23"/>
  <c r="Q34" i="23"/>
  <c r="U34" i="23"/>
  <c r="Y34" i="23"/>
  <c r="Y86" i="23"/>
  <c r="AC86" i="23"/>
  <c r="AC34" i="23"/>
  <c r="AG34" i="23"/>
  <c r="AK34" i="23"/>
  <c r="AO34" i="23"/>
  <c r="AS86" i="23"/>
  <c r="AS34" i="23"/>
  <c r="AW34" i="23"/>
  <c r="BA86" i="23"/>
  <c r="BA34" i="23"/>
  <c r="BE34" i="23"/>
  <c r="BE86" i="23"/>
  <c r="BI86" i="23"/>
  <c r="BI34" i="23"/>
  <c r="BM34" i="23"/>
  <c r="BQ34" i="23"/>
  <c r="BU34" i="23"/>
  <c r="BY86" i="23"/>
  <c r="BY34" i="23"/>
  <c r="CC34" i="23"/>
  <c r="D35" i="23"/>
  <c r="H35" i="23"/>
  <c r="L35" i="23"/>
  <c r="P35" i="23"/>
  <c r="T35" i="23"/>
  <c r="X35" i="23"/>
  <c r="AB35" i="23"/>
  <c r="AF35" i="23"/>
  <c r="AJ35" i="23"/>
  <c r="AN35" i="23"/>
  <c r="AR35" i="23"/>
  <c r="AV87" i="23"/>
  <c r="AV35" i="23"/>
  <c r="AZ35" i="23"/>
  <c r="BD35" i="23"/>
  <c r="BH35" i="23"/>
  <c r="BL87" i="23"/>
  <c r="BL35" i="23"/>
  <c r="BP35" i="23"/>
  <c r="BT35" i="23"/>
  <c r="BX35" i="23"/>
  <c r="CB87" i="23"/>
  <c r="CB35" i="23"/>
  <c r="C36" i="23"/>
  <c r="G36" i="23"/>
  <c r="K36" i="23"/>
  <c r="O88" i="23"/>
  <c r="O36" i="23"/>
  <c r="S36" i="23"/>
  <c r="W36" i="23"/>
  <c r="AA36" i="23"/>
  <c r="AE88" i="23"/>
  <c r="AE36" i="23"/>
  <c r="AI36" i="23"/>
  <c r="AM88" i="23"/>
  <c r="AM36" i="23"/>
  <c r="AQ36" i="23"/>
  <c r="AU88" i="23"/>
  <c r="AU36" i="23"/>
  <c r="AY36" i="23"/>
  <c r="BC88" i="23"/>
  <c r="BC36" i="23"/>
  <c r="BG36" i="23"/>
  <c r="BK36" i="23"/>
  <c r="BO36" i="23"/>
  <c r="BS88" i="23"/>
  <c r="BS36" i="23"/>
  <c r="BW36" i="23"/>
  <c r="CA36" i="23"/>
  <c r="B37" i="23"/>
  <c r="F37" i="23"/>
  <c r="J37" i="23"/>
  <c r="N89" i="23"/>
  <c r="N37" i="23"/>
  <c r="R37" i="23"/>
  <c r="V89" i="23"/>
  <c r="V37" i="23"/>
  <c r="Z37" i="23"/>
  <c r="AD89" i="23"/>
  <c r="AD37" i="23"/>
  <c r="AH37" i="23"/>
  <c r="AL89" i="23"/>
  <c r="AL37" i="23"/>
  <c r="AP37" i="23"/>
  <c r="AT37" i="23"/>
  <c r="AX37" i="23"/>
  <c r="BB89" i="23"/>
  <c r="BB37" i="23"/>
  <c r="BF37" i="23"/>
  <c r="BJ37" i="23"/>
  <c r="BN37" i="23"/>
  <c r="BR89" i="23"/>
  <c r="BR37" i="23"/>
  <c r="BV37" i="23"/>
  <c r="BZ89" i="23"/>
  <c r="BZ37" i="23"/>
  <c r="CD37" i="23"/>
  <c r="E38" i="23"/>
  <c r="I38" i="23"/>
  <c r="M38" i="23"/>
  <c r="Q38" i="23"/>
  <c r="U90" i="23"/>
  <c r="U38" i="23"/>
  <c r="Y38" i="23"/>
  <c r="AC38" i="23"/>
  <c r="AG38" i="23"/>
  <c r="AK38" i="23"/>
  <c r="AO38" i="23"/>
  <c r="AS38" i="23"/>
  <c r="AW38" i="23"/>
  <c r="BA90" i="23"/>
  <c r="BA38" i="23"/>
  <c r="BE38" i="23"/>
  <c r="BI90" i="23"/>
  <c r="BI38" i="23"/>
  <c r="BM38" i="23"/>
  <c r="BQ38" i="23"/>
  <c r="BU38" i="23"/>
  <c r="BY38" i="23"/>
  <c r="CC38" i="23"/>
  <c r="D39" i="23"/>
  <c r="H39" i="23"/>
  <c r="L39" i="23"/>
  <c r="P39" i="23"/>
  <c r="T39" i="23"/>
  <c r="X39" i="23"/>
  <c r="AB39" i="23"/>
  <c r="AF39" i="23"/>
  <c r="AJ91" i="23"/>
  <c r="AJ39" i="23"/>
  <c r="AN39" i="23"/>
  <c r="AR39" i="23"/>
  <c r="AV39" i="23"/>
  <c r="AZ39" i="23"/>
  <c r="BD39" i="23"/>
  <c r="BH39" i="23"/>
  <c r="BL39" i="23"/>
  <c r="BP91" i="23"/>
  <c r="BP39" i="23"/>
  <c r="BT39" i="23"/>
  <c r="BX91" i="23"/>
  <c r="BX39" i="23"/>
  <c r="CB39" i="23"/>
  <c r="C40" i="23"/>
  <c r="G40" i="23"/>
  <c r="K40" i="23"/>
  <c r="O40" i="23"/>
  <c r="S92" i="23"/>
  <c r="S40" i="23"/>
  <c r="W40" i="23"/>
  <c r="AA92" i="23"/>
  <c r="AA40" i="23"/>
  <c r="AE40" i="23"/>
  <c r="AI40" i="23"/>
  <c r="AM40" i="23"/>
  <c r="AQ40" i="23"/>
  <c r="AQ92" i="23"/>
  <c r="AU40" i="23"/>
  <c r="AY92" i="23"/>
  <c r="AY40" i="23"/>
  <c r="BC40" i="23"/>
  <c r="BG92" i="23"/>
  <c r="BG40" i="23"/>
  <c r="BK40" i="23"/>
  <c r="BO40" i="23"/>
  <c r="BO92" i="23"/>
  <c r="BS40" i="23"/>
  <c r="BW40" i="23"/>
  <c r="BW92" i="23"/>
  <c r="CA40" i="23"/>
  <c r="B41" i="23"/>
  <c r="F41" i="23"/>
  <c r="J41" i="23"/>
  <c r="N41" i="23"/>
  <c r="R41" i="23"/>
  <c r="R93" i="23"/>
  <c r="V41" i="23"/>
  <c r="Z41" i="23"/>
  <c r="Z93" i="23"/>
  <c r="AD41" i="23"/>
  <c r="AH93" i="23"/>
  <c r="AH41" i="23"/>
  <c r="AL41" i="23"/>
  <c r="AP93" i="23"/>
  <c r="AP41" i="23"/>
  <c r="AT41" i="23"/>
  <c r="AX41" i="23"/>
  <c r="AX93" i="23"/>
  <c r="BB41" i="23"/>
  <c r="BF41" i="23"/>
  <c r="BF93" i="23"/>
  <c r="BJ41" i="23"/>
  <c r="BN93" i="23"/>
  <c r="BN41" i="23"/>
  <c r="BR41" i="23"/>
  <c r="BV93" i="23"/>
  <c r="BV41" i="23"/>
  <c r="BZ41" i="23"/>
  <c r="CD41" i="23"/>
  <c r="CD93" i="23"/>
  <c r="E42" i="23"/>
  <c r="I42" i="23"/>
  <c r="M42" i="23"/>
  <c r="Q94" i="23"/>
  <c r="Q42" i="23"/>
  <c r="U42" i="23"/>
  <c r="Y94" i="23"/>
  <c r="Y42" i="23"/>
  <c r="AC42" i="23"/>
  <c r="AG42" i="23"/>
  <c r="AG94" i="23"/>
  <c r="AK42" i="23"/>
  <c r="AO42" i="23"/>
  <c r="AO94" i="23"/>
  <c r="AS42" i="23"/>
  <c r="AW94" i="23"/>
  <c r="AW42" i="23"/>
  <c r="BA42" i="23"/>
  <c r="BE94" i="23"/>
  <c r="BE42" i="23"/>
  <c r="BI42" i="23"/>
  <c r="BM42" i="23"/>
  <c r="BM94" i="23"/>
  <c r="BQ42" i="23"/>
  <c r="BU94" i="23"/>
  <c r="BU42" i="23"/>
  <c r="BY42" i="23"/>
  <c r="CC94" i="23"/>
  <c r="CC42" i="23"/>
  <c r="D43" i="23"/>
  <c r="H43" i="23"/>
  <c r="L43" i="23"/>
  <c r="P95" i="23"/>
  <c r="P43" i="23"/>
  <c r="T43" i="23"/>
  <c r="X95" i="23"/>
  <c r="X43" i="23"/>
  <c r="AB43" i="23"/>
  <c r="AF95" i="23"/>
  <c r="AF43" i="23"/>
  <c r="AJ43" i="23"/>
  <c r="AN95" i="23"/>
  <c r="AN43" i="23"/>
  <c r="AR43" i="23"/>
  <c r="AV95" i="23"/>
  <c r="AV43" i="23"/>
  <c r="AZ43" i="23"/>
  <c r="BD95" i="23"/>
  <c r="BD43" i="23"/>
  <c r="BH43" i="23"/>
  <c r="BL95" i="23"/>
  <c r="BL43" i="23"/>
  <c r="BP43" i="23"/>
  <c r="BT95" i="23"/>
  <c r="BT43" i="23"/>
  <c r="BX43" i="23"/>
  <c r="CB95" i="23"/>
  <c r="CB43" i="23"/>
  <c r="C44" i="23"/>
  <c r="G44" i="23"/>
  <c r="K44" i="23"/>
  <c r="O96" i="23"/>
  <c r="O44" i="23"/>
  <c r="S44" i="23"/>
  <c r="W96" i="23"/>
  <c r="W44" i="23"/>
  <c r="AA44" i="23"/>
  <c r="AE96" i="23"/>
  <c r="AE44" i="23"/>
  <c r="AI44" i="23"/>
  <c r="AM96" i="23"/>
  <c r="AM44" i="23"/>
  <c r="AQ44" i="23"/>
  <c r="AU96" i="23"/>
  <c r="AU44" i="23"/>
  <c r="AY44" i="23"/>
  <c r="BC96" i="23"/>
  <c r="BC44" i="23"/>
  <c r="BG44" i="23"/>
  <c r="BK96" i="23"/>
  <c r="BK44" i="23"/>
  <c r="BO44" i="23"/>
  <c r="BS96" i="23"/>
  <c r="BS44" i="23"/>
  <c r="BW44" i="23"/>
  <c r="CA96" i="23"/>
  <c r="CA44" i="23"/>
  <c r="B45" i="23"/>
  <c r="F45" i="23"/>
  <c r="J45" i="23"/>
  <c r="N97" i="23"/>
  <c r="N45" i="23"/>
  <c r="R45" i="23"/>
  <c r="V97" i="23"/>
  <c r="V45" i="23"/>
  <c r="Z45" i="23"/>
  <c r="AD97" i="23"/>
  <c r="AD45" i="23"/>
  <c r="AH45" i="23"/>
  <c r="AL45" i="23"/>
  <c r="AP45" i="23"/>
  <c r="AT45" i="23"/>
  <c r="AX45" i="23"/>
  <c r="BB97" i="23"/>
  <c r="BB45" i="23"/>
  <c r="BF45" i="23"/>
  <c r="BJ45" i="23"/>
  <c r="BN45" i="23"/>
  <c r="BR45" i="23"/>
  <c r="BV45" i="23"/>
  <c r="BZ45" i="23"/>
  <c r="CD45" i="23"/>
  <c r="E46" i="23"/>
  <c r="I46" i="23"/>
  <c r="M46" i="23"/>
  <c r="Q46" i="23"/>
  <c r="U98" i="23"/>
  <c r="U46" i="23"/>
  <c r="Y46" i="23"/>
  <c r="AC98" i="23"/>
  <c r="AC46" i="23"/>
  <c r="AG46" i="23"/>
  <c r="AK98" i="23"/>
  <c r="AK46" i="23"/>
  <c r="AO46" i="23"/>
  <c r="AS98" i="23"/>
  <c r="AS46" i="23"/>
  <c r="AW46" i="23"/>
  <c r="BA98" i="23"/>
  <c r="BA46" i="23"/>
  <c r="BE46" i="23"/>
  <c r="BI98" i="23"/>
  <c r="BI46" i="23"/>
  <c r="BM46" i="23"/>
  <c r="BQ98" i="23"/>
  <c r="BQ46" i="23"/>
  <c r="BU46" i="23"/>
  <c r="BY98" i="23"/>
  <c r="BY46" i="23"/>
  <c r="CC46" i="23"/>
  <c r="D47" i="23"/>
  <c r="H47" i="23"/>
  <c r="L47" i="23"/>
  <c r="P47" i="23"/>
  <c r="T99" i="23"/>
  <c r="T47" i="23"/>
  <c r="X47" i="23"/>
  <c r="AB99" i="23"/>
  <c r="AB47" i="23"/>
  <c r="AF47" i="23"/>
  <c r="AJ99" i="23"/>
  <c r="AJ47" i="23"/>
  <c r="AN47" i="23"/>
  <c r="AR99" i="23"/>
  <c r="AR47" i="23"/>
  <c r="AV47" i="23"/>
  <c r="AZ99" i="23"/>
  <c r="AZ47" i="23"/>
  <c r="BD47" i="23"/>
  <c r="BH99" i="23"/>
  <c r="BH47" i="23"/>
  <c r="BL47" i="23"/>
  <c r="BP99" i="23"/>
  <c r="BP47" i="23"/>
  <c r="BT47" i="23"/>
  <c r="BX99" i="23"/>
  <c r="BX47" i="23"/>
  <c r="CB47" i="23"/>
  <c r="G29" i="23"/>
  <c r="W29" i="23"/>
  <c r="AM29" i="23"/>
  <c r="BC29" i="23"/>
  <c r="BS29" i="23"/>
  <c r="F30" i="23"/>
  <c r="V30" i="23"/>
  <c r="AL30" i="23"/>
  <c r="BD30" i="23"/>
  <c r="BY30" i="23"/>
  <c r="R31" i="23"/>
  <c r="AM31" i="23"/>
  <c r="BH31" i="23"/>
  <c r="CD31" i="23"/>
  <c r="V32" i="23"/>
  <c r="AQ32" i="23"/>
  <c r="BM32" i="23"/>
  <c r="E33" i="23"/>
  <c r="F29" i="23"/>
  <c r="W81" i="23"/>
  <c r="AI81" i="23"/>
  <c r="AU81" i="23"/>
  <c r="BG81" i="23"/>
  <c r="BS81" i="23"/>
  <c r="BW81" i="23"/>
  <c r="CA81" i="23"/>
  <c r="N82" i="23"/>
  <c r="R82" i="23"/>
  <c r="V82" i="23"/>
  <c r="Z82" i="23"/>
  <c r="AD82" i="23"/>
  <c r="AH82" i="23"/>
  <c r="AL82" i="23"/>
  <c r="AP82" i="23"/>
  <c r="AT82" i="23"/>
  <c r="AX82" i="23"/>
  <c r="AX30" i="23"/>
  <c r="BB82" i="23"/>
  <c r="BB30" i="23"/>
  <c r="BF82" i="23"/>
  <c r="BF30" i="23"/>
  <c r="BJ30" i="23"/>
  <c r="BN82" i="23"/>
  <c r="BN30" i="23"/>
  <c r="BR30" i="23"/>
  <c r="BV82" i="23"/>
  <c r="BV30" i="23"/>
  <c r="BZ30" i="23"/>
  <c r="CD82" i="23"/>
  <c r="CD30" i="23"/>
  <c r="E31" i="23"/>
  <c r="I31" i="23"/>
  <c r="M31" i="23"/>
  <c r="Q83" i="23"/>
  <c r="Q31" i="23"/>
  <c r="U31" i="23"/>
  <c r="Y83" i="23"/>
  <c r="Y31" i="23"/>
  <c r="AC31" i="23"/>
  <c r="AG83" i="23"/>
  <c r="AG31" i="23"/>
  <c r="AK31" i="23"/>
  <c r="AO83" i="23"/>
  <c r="AO31" i="23"/>
  <c r="AS31" i="23"/>
  <c r="AW83" i="23"/>
  <c r="AW31" i="23"/>
  <c r="BA31" i="23"/>
  <c r="BE83" i="23"/>
  <c r="BE31" i="23"/>
  <c r="BI31" i="23"/>
  <c r="BM83" i="23"/>
  <c r="BM31" i="23"/>
  <c r="BQ31" i="23"/>
  <c r="BU83" i="23"/>
  <c r="BU31" i="23"/>
  <c r="BY31" i="23"/>
  <c r="CC83" i="23"/>
  <c r="CC31" i="23"/>
  <c r="D32" i="23"/>
  <c r="H32" i="23"/>
  <c r="L32" i="23"/>
  <c r="P84" i="23"/>
  <c r="P32" i="23"/>
  <c r="T32" i="23"/>
  <c r="X84" i="23"/>
  <c r="X32" i="23"/>
  <c r="AB32" i="23"/>
  <c r="AF84" i="23"/>
  <c r="AF32" i="23"/>
  <c r="AJ32" i="23"/>
  <c r="AN84" i="23"/>
  <c r="AN32" i="23"/>
  <c r="AR32" i="23"/>
  <c r="AV84" i="23"/>
  <c r="AV32" i="23"/>
  <c r="AZ32" i="23"/>
  <c r="BD84" i="23"/>
  <c r="BD32" i="23"/>
  <c r="BH32" i="23"/>
  <c r="BL84" i="23"/>
  <c r="BL32" i="23"/>
  <c r="BP32" i="23"/>
  <c r="BT84" i="23"/>
  <c r="BT32" i="23"/>
  <c r="BX32" i="23"/>
  <c r="CB84" i="23"/>
  <c r="CB32" i="23"/>
  <c r="C33" i="23"/>
  <c r="G33" i="23"/>
  <c r="K33" i="23"/>
  <c r="O85" i="23"/>
  <c r="O33" i="23"/>
  <c r="S33" i="23"/>
  <c r="W85" i="23"/>
  <c r="W33" i="23"/>
  <c r="AA33" i="23"/>
  <c r="AE85" i="23"/>
  <c r="AE33" i="23"/>
  <c r="AI33" i="23"/>
  <c r="AM85" i="23"/>
  <c r="AM33" i="23"/>
  <c r="AQ33" i="23"/>
  <c r="AU85" i="23"/>
  <c r="AU33" i="23"/>
  <c r="AY33" i="23"/>
  <c r="BC85" i="23"/>
  <c r="BC33" i="23"/>
  <c r="BG33" i="23"/>
  <c r="BK85" i="23"/>
  <c r="BK33" i="23"/>
  <c r="BO33" i="23"/>
  <c r="BS85" i="23"/>
  <c r="BS33" i="23"/>
  <c r="BW33" i="23"/>
  <c r="CA85" i="23"/>
  <c r="CA33" i="23"/>
  <c r="B34" i="23"/>
  <c r="F34" i="23"/>
  <c r="J34" i="23"/>
  <c r="N86" i="23"/>
  <c r="N34" i="23"/>
  <c r="R34" i="23"/>
  <c r="V86" i="23"/>
  <c r="V34" i="23"/>
  <c r="Z34" i="23"/>
  <c r="AD86" i="23"/>
  <c r="AD34" i="23"/>
  <c r="AH34" i="23"/>
  <c r="AL86" i="23"/>
  <c r="AL34" i="23"/>
  <c r="AP34" i="23"/>
  <c r="AT86" i="23"/>
  <c r="AT34" i="23"/>
  <c r="AX34" i="23"/>
  <c r="BB86" i="23"/>
  <c r="BB34" i="23"/>
  <c r="BF34" i="23"/>
  <c r="BJ86" i="23"/>
  <c r="BJ34" i="23"/>
  <c r="BN34" i="23"/>
  <c r="BR86" i="23"/>
  <c r="BR34" i="23"/>
  <c r="BV34" i="23"/>
  <c r="BZ86" i="23"/>
  <c r="BZ34" i="23"/>
  <c r="CD34" i="23"/>
  <c r="E35" i="23"/>
  <c r="I35" i="23"/>
  <c r="M35" i="23"/>
  <c r="Q35" i="23"/>
  <c r="U87" i="23"/>
  <c r="U35" i="23"/>
  <c r="Y35" i="23"/>
  <c r="AC87" i="23"/>
  <c r="AC35" i="23"/>
  <c r="AG35" i="23"/>
  <c r="AK87" i="23"/>
  <c r="AK35" i="23"/>
  <c r="AO35" i="23"/>
  <c r="AS87" i="23"/>
  <c r="AS35" i="23"/>
  <c r="AW35" i="23"/>
  <c r="BA87" i="23"/>
  <c r="BA35" i="23"/>
  <c r="BE35" i="23"/>
  <c r="BI87" i="23"/>
  <c r="BI35" i="23"/>
  <c r="BM35" i="23"/>
  <c r="BQ87" i="23"/>
  <c r="BQ35" i="23"/>
  <c r="BU35" i="23"/>
  <c r="BY87" i="23"/>
  <c r="BY35" i="23"/>
  <c r="CC35" i="23"/>
  <c r="D36" i="23"/>
  <c r="H36" i="23"/>
  <c r="L36" i="23"/>
  <c r="P36" i="23"/>
  <c r="T88" i="23"/>
  <c r="T36" i="23"/>
  <c r="X36" i="23"/>
  <c r="AB88" i="23"/>
  <c r="AB36" i="23"/>
  <c r="AF36" i="23"/>
  <c r="AJ88" i="23"/>
  <c r="AJ36" i="23"/>
  <c r="AN36" i="23"/>
  <c r="AR88" i="23"/>
  <c r="AR36" i="23"/>
  <c r="AV36" i="23"/>
  <c r="AZ88" i="23"/>
  <c r="AZ36" i="23"/>
  <c r="BD36" i="23"/>
  <c r="BH88" i="23"/>
  <c r="BH36" i="23"/>
  <c r="BL36" i="23"/>
  <c r="BP88" i="23"/>
  <c r="BP36" i="23"/>
  <c r="BT36" i="23"/>
  <c r="BX88" i="23"/>
  <c r="BX36" i="23"/>
  <c r="CB36" i="23"/>
  <c r="C37" i="23"/>
  <c r="G37" i="23"/>
  <c r="K37" i="23"/>
  <c r="O37" i="23"/>
  <c r="S89" i="23"/>
  <c r="S37" i="23"/>
  <c r="W37" i="23"/>
  <c r="AA89" i="23"/>
  <c r="AA37" i="23"/>
  <c r="AE37" i="23"/>
  <c r="AI89" i="23"/>
  <c r="AI37" i="23"/>
  <c r="AM37" i="23"/>
  <c r="AQ89" i="23"/>
  <c r="AQ37" i="23"/>
  <c r="AU37" i="23"/>
  <c r="AY89" i="23"/>
  <c r="AY37" i="23"/>
  <c r="BC37" i="23"/>
  <c r="BG89" i="23"/>
  <c r="BG37" i="23"/>
  <c r="BK37" i="23"/>
  <c r="BO89" i="23"/>
  <c r="BO37" i="23"/>
  <c r="BS37" i="23"/>
  <c r="BW89" i="23"/>
  <c r="BW37" i="23"/>
  <c r="CA37" i="23"/>
  <c r="B38" i="23"/>
  <c r="F38" i="23"/>
  <c r="J38" i="23"/>
  <c r="N38" i="23"/>
  <c r="R90" i="23"/>
  <c r="R38" i="23"/>
  <c r="V38" i="23"/>
  <c r="Z90" i="23"/>
  <c r="Z38" i="23"/>
  <c r="AD38" i="23"/>
  <c r="AH90" i="23"/>
  <c r="AH38" i="23"/>
  <c r="AL38" i="23"/>
  <c r="AP90" i="23"/>
  <c r="AP38" i="23"/>
  <c r="AT38" i="23"/>
  <c r="AX90" i="23"/>
  <c r="AX38" i="23"/>
  <c r="BB38" i="23"/>
  <c r="BF90" i="23"/>
  <c r="BF38" i="23"/>
  <c r="BJ38" i="23"/>
  <c r="BN90" i="23"/>
  <c r="BN38" i="23"/>
  <c r="BR38" i="23"/>
  <c r="BV90" i="23"/>
  <c r="BV38" i="23"/>
  <c r="BZ38" i="23"/>
  <c r="CD90" i="23"/>
  <c r="CD38" i="23"/>
  <c r="E39" i="23"/>
  <c r="I39" i="23"/>
  <c r="M39" i="23"/>
  <c r="Q91" i="23"/>
  <c r="Q39" i="23"/>
  <c r="U39" i="23"/>
  <c r="Y39" i="23"/>
  <c r="AC39" i="23"/>
  <c r="AG91" i="23"/>
  <c r="AG39" i="23"/>
  <c r="AK39" i="23"/>
  <c r="AO91" i="23"/>
  <c r="AO39" i="23"/>
  <c r="AS39" i="23"/>
  <c r="AW39" i="23"/>
  <c r="BA39" i="23"/>
  <c r="BE91" i="23"/>
  <c r="BE39" i="23"/>
  <c r="BI39" i="23"/>
  <c r="BM91" i="23"/>
  <c r="BM39" i="23"/>
  <c r="BQ39" i="23"/>
  <c r="BU91" i="23"/>
  <c r="BU39" i="23"/>
  <c r="BY39" i="23"/>
  <c r="CC39" i="23"/>
  <c r="D40" i="23"/>
  <c r="H40" i="23"/>
  <c r="L40" i="23"/>
  <c r="P92" i="23"/>
  <c r="P40" i="23"/>
  <c r="T40" i="23"/>
  <c r="X92" i="23"/>
  <c r="X40" i="23"/>
  <c r="AB40" i="23"/>
  <c r="AF92" i="23"/>
  <c r="AF40" i="23"/>
  <c r="AJ40" i="23"/>
  <c r="AN92" i="23"/>
  <c r="AN40" i="23"/>
  <c r="AR40" i="23"/>
  <c r="AV92" i="23"/>
  <c r="AV40" i="23"/>
  <c r="AZ40" i="23"/>
  <c r="BD92" i="23"/>
  <c r="BD40" i="23"/>
  <c r="BH40" i="23"/>
  <c r="BL92" i="23"/>
  <c r="BL40" i="23"/>
  <c r="BP40" i="23"/>
  <c r="BT92" i="23"/>
  <c r="BT40" i="23"/>
  <c r="BX40" i="23"/>
  <c r="CB92" i="23"/>
  <c r="CB40" i="23"/>
  <c r="C41" i="23"/>
  <c r="G41" i="23"/>
  <c r="K41" i="23"/>
  <c r="O93" i="23"/>
  <c r="O41" i="23"/>
  <c r="S41" i="23"/>
  <c r="W93" i="23"/>
  <c r="W41" i="23"/>
  <c r="AA41" i="23"/>
  <c r="AE93" i="23"/>
  <c r="AE41" i="23"/>
  <c r="AI41" i="23"/>
  <c r="AM93" i="23"/>
  <c r="AM41" i="23"/>
  <c r="AQ41" i="23"/>
  <c r="AU93" i="23"/>
  <c r="AU41" i="23"/>
  <c r="AY41" i="23"/>
  <c r="BC93" i="23"/>
  <c r="BC41" i="23"/>
  <c r="BG41" i="23"/>
  <c r="BK93" i="23"/>
  <c r="BK41" i="23"/>
  <c r="BO41" i="23"/>
  <c r="BS93" i="23"/>
  <c r="BS41" i="23"/>
  <c r="BW41" i="23"/>
  <c r="CA93" i="23"/>
  <c r="CA41" i="23"/>
  <c r="B42" i="23"/>
  <c r="F42" i="23"/>
  <c r="J42" i="23"/>
  <c r="N94" i="23"/>
  <c r="N42" i="23"/>
  <c r="R42" i="23"/>
  <c r="V94" i="23"/>
  <c r="V42" i="23"/>
  <c r="Z42" i="23"/>
  <c r="AD94" i="23"/>
  <c r="AD42" i="23"/>
  <c r="AH42" i="23"/>
  <c r="AL94" i="23"/>
  <c r="AL42" i="23"/>
  <c r="AP42" i="23"/>
  <c r="AT94" i="23"/>
  <c r="AT42" i="23"/>
  <c r="AX42" i="23"/>
  <c r="BB94" i="23"/>
  <c r="BB42" i="23"/>
  <c r="BF42" i="23"/>
  <c r="BJ94" i="23"/>
  <c r="BJ42" i="23"/>
  <c r="BN42" i="23"/>
  <c r="BR94" i="23"/>
  <c r="BR42" i="23"/>
  <c r="BV42" i="23"/>
  <c r="BZ94" i="23"/>
  <c r="BZ42" i="23"/>
  <c r="CD42" i="23"/>
  <c r="E43" i="23"/>
  <c r="I43" i="23"/>
  <c r="M43" i="23"/>
  <c r="Q43" i="23"/>
  <c r="U95" i="23"/>
  <c r="U43" i="23"/>
  <c r="Y43" i="23"/>
  <c r="AC95" i="23"/>
  <c r="AC43" i="23"/>
  <c r="AG43" i="23"/>
  <c r="AK95" i="23"/>
  <c r="AK43" i="23"/>
  <c r="AO43" i="23"/>
  <c r="AS43" i="23"/>
  <c r="AW43" i="23"/>
  <c r="BA95" i="23"/>
  <c r="BA43" i="23"/>
  <c r="BE43" i="23"/>
  <c r="BI95" i="23"/>
  <c r="BI43" i="23"/>
  <c r="BM43" i="23"/>
  <c r="BQ95" i="23"/>
  <c r="BQ43" i="23"/>
  <c r="BU43" i="23"/>
  <c r="BY95" i="23"/>
  <c r="BY43" i="23"/>
  <c r="CC43" i="23"/>
  <c r="D44" i="23"/>
  <c r="H44" i="23"/>
  <c r="L44" i="23"/>
  <c r="P44" i="23"/>
  <c r="T96" i="23"/>
  <c r="T44" i="23"/>
  <c r="X44" i="23"/>
  <c r="AB96" i="23"/>
  <c r="AB44" i="23"/>
  <c r="AF44" i="23"/>
  <c r="AJ96" i="23"/>
  <c r="AJ44" i="23"/>
  <c r="AN44" i="23"/>
  <c r="AR96" i="23"/>
  <c r="AR44" i="23"/>
  <c r="AV44" i="23"/>
  <c r="AZ96" i="23"/>
  <c r="AZ44" i="23"/>
  <c r="BD44" i="23"/>
  <c r="BH96" i="23"/>
  <c r="BH44" i="23"/>
  <c r="BL44" i="23"/>
  <c r="BP96" i="23"/>
  <c r="BP44" i="23"/>
  <c r="BT44" i="23"/>
  <c r="BX96" i="23"/>
  <c r="BX44" i="23"/>
  <c r="CB44" i="23"/>
  <c r="C45" i="23"/>
  <c r="G45" i="23"/>
  <c r="K45" i="23"/>
  <c r="O45" i="23"/>
  <c r="S97" i="23"/>
  <c r="S45" i="23"/>
  <c r="W45" i="23"/>
  <c r="AA97" i="23"/>
  <c r="AA45" i="23"/>
  <c r="AE45" i="23"/>
  <c r="AI97" i="23"/>
  <c r="AI45" i="23"/>
  <c r="AM45" i="23"/>
  <c r="AQ45" i="23"/>
  <c r="AU45" i="23"/>
  <c r="AY45" i="23"/>
  <c r="BC45" i="23"/>
  <c r="BG45" i="23"/>
  <c r="BK45" i="23"/>
  <c r="BO45" i="23"/>
  <c r="BS45" i="23"/>
  <c r="BW45" i="23"/>
  <c r="CA45" i="23"/>
  <c r="B46" i="23"/>
  <c r="F46" i="23"/>
  <c r="J46" i="23"/>
  <c r="N46" i="23"/>
  <c r="R98" i="23"/>
  <c r="R46" i="23"/>
  <c r="V46" i="23"/>
  <c r="Z98" i="23"/>
  <c r="Z46" i="23"/>
  <c r="AD46" i="23"/>
  <c r="AH98" i="23"/>
  <c r="AH46" i="23"/>
  <c r="AL46" i="23"/>
  <c r="AP98" i="23"/>
  <c r="AP46" i="23"/>
  <c r="AT46" i="23"/>
  <c r="AX98" i="23"/>
  <c r="AX46" i="23"/>
  <c r="BB46" i="23"/>
  <c r="BF98" i="23"/>
  <c r="BF46" i="23"/>
  <c r="BJ46" i="23"/>
  <c r="BN98" i="23"/>
  <c r="BN46" i="23"/>
  <c r="BR46" i="23"/>
  <c r="BV98" i="23"/>
  <c r="BV46" i="23"/>
  <c r="BZ46" i="23"/>
  <c r="CD98" i="23"/>
  <c r="CD46" i="23"/>
  <c r="E47" i="23"/>
  <c r="I47" i="23"/>
  <c r="M47" i="23"/>
  <c r="Q99" i="23"/>
  <c r="Q47" i="23"/>
  <c r="U47" i="23"/>
  <c r="Y99" i="23"/>
  <c r="Y47" i="23"/>
  <c r="AC47" i="23"/>
  <c r="AG99" i="23"/>
  <c r="AG47" i="23"/>
  <c r="AK47" i="23"/>
  <c r="AO99" i="23"/>
  <c r="AO47" i="23"/>
  <c r="AS47" i="23"/>
  <c r="AW99" i="23"/>
  <c r="AW47" i="23"/>
  <c r="BA47" i="23"/>
  <c r="BE99" i="23"/>
  <c r="BE47" i="23"/>
  <c r="BI47" i="23"/>
  <c r="BM99" i="23"/>
  <c r="BM47" i="23"/>
  <c r="BQ47" i="23"/>
  <c r="BU99" i="23"/>
  <c r="BU47" i="23"/>
  <c r="BY47" i="23"/>
  <c r="K29" i="23"/>
  <c r="AA29" i="23"/>
  <c r="AQ29" i="23"/>
  <c r="BG29" i="23"/>
  <c r="BW29" i="23"/>
  <c r="J30" i="23"/>
  <c r="Z30" i="23"/>
  <c r="AP30" i="23"/>
  <c r="BI30" i="23"/>
  <c r="B31" i="23"/>
  <c r="W31" i="23"/>
  <c r="AR31" i="23"/>
  <c r="BN31" i="23"/>
  <c r="F32" i="23"/>
  <c r="AA32" i="23"/>
  <c r="AW32" i="23"/>
  <c r="BR32" i="23"/>
  <c r="L33" i="23"/>
  <c r="B29" i="23"/>
  <c r="S81" i="23"/>
  <c r="AE81" i="23"/>
  <c r="AQ81" i="23"/>
  <c r="BC81" i="23"/>
  <c r="BO81" i="23"/>
  <c r="H29" i="23"/>
  <c r="P81" i="23"/>
  <c r="P29" i="23"/>
  <c r="X81" i="23"/>
  <c r="X29" i="23"/>
  <c r="AF81" i="23"/>
  <c r="AF29" i="23"/>
  <c r="AR29" i="23"/>
  <c r="AZ81" i="23"/>
  <c r="AZ29" i="23"/>
  <c r="BH81" i="23"/>
  <c r="BH29" i="23"/>
  <c r="BP81" i="23"/>
  <c r="BP29" i="23"/>
  <c r="BX81" i="23"/>
  <c r="BX29" i="23"/>
  <c r="C30" i="23"/>
  <c r="G30" i="23"/>
  <c r="K30" i="23"/>
  <c r="O30" i="23"/>
  <c r="S30" i="23"/>
  <c r="W30" i="23"/>
  <c r="AA30" i="23"/>
  <c r="AE30" i="23"/>
  <c r="AI30" i="23"/>
  <c r="AM30" i="23"/>
  <c r="AQ30" i="23"/>
  <c r="AU30" i="23"/>
  <c r="BC82" i="23"/>
  <c r="BC30" i="23"/>
  <c r="BG82" i="23"/>
  <c r="BG30" i="23"/>
  <c r="BK82" i="23"/>
  <c r="BK30" i="23"/>
  <c r="BS30" i="23"/>
  <c r="BW30" i="23"/>
  <c r="CA82" i="23"/>
  <c r="CA30" i="23"/>
  <c r="R83" i="23"/>
  <c r="F31" i="23"/>
  <c r="J31" i="23"/>
  <c r="N83" i="23"/>
  <c r="N31" i="23"/>
  <c r="V83" i="23"/>
  <c r="V31" i="23"/>
  <c r="Z83" i="23"/>
  <c r="Z31" i="23"/>
  <c r="AD83" i="23"/>
  <c r="AD31" i="23"/>
  <c r="AX83" i="23"/>
  <c r="AL31" i="23"/>
  <c r="AP31" i="23"/>
  <c r="AT83" i="23"/>
  <c r="AT31" i="23"/>
  <c r="BB31" i="23"/>
  <c r="BF83" i="23"/>
  <c r="BF31" i="23"/>
  <c r="BJ83" i="23"/>
  <c r="BJ31" i="23"/>
  <c r="BN83" i="23"/>
  <c r="CD83" i="23"/>
  <c r="BR31" i="23"/>
  <c r="BV31" i="23"/>
  <c r="BZ83" i="23"/>
  <c r="BZ31" i="23"/>
  <c r="Q84" i="23"/>
  <c r="E32" i="23"/>
  <c r="I32" i="23"/>
  <c r="M32" i="23"/>
  <c r="U32" i="23"/>
  <c r="Y32" i="23"/>
  <c r="AC84" i="23"/>
  <c r="AC32" i="23"/>
  <c r="AG84" i="23"/>
  <c r="AK32" i="23"/>
  <c r="AO32" i="23"/>
  <c r="AS84" i="23"/>
  <c r="AS32" i="23"/>
  <c r="BM84" i="23"/>
  <c r="BA32" i="23"/>
  <c r="BE32" i="23"/>
  <c r="BI84" i="23"/>
  <c r="BI32" i="23"/>
  <c r="BQ84" i="23"/>
  <c r="BQ32" i="23"/>
  <c r="BU84" i="23"/>
  <c r="BU32" i="23"/>
  <c r="BY84" i="23"/>
  <c r="BY32" i="23"/>
  <c r="D33" i="23"/>
  <c r="H33" i="23"/>
  <c r="P85" i="23"/>
  <c r="P33" i="23"/>
  <c r="T85" i="23"/>
  <c r="T33" i="23"/>
  <c r="X85" i="23"/>
  <c r="X33" i="23"/>
  <c r="AB33" i="23"/>
  <c r="AF33" i="23"/>
  <c r="AJ33" i="23"/>
  <c r="AN33" i="23"/>
  <c r="AR33" i="23"/>
  <c r="AV33" i="23"/>
  <c r="AZ33" i="23"/>
  <c r="BD33" i="23"/>
  <c r="BH33" i="23"/>
  <c r="BL33" i="23"/>
  <c r="BP33" i="23"/>
  <c r="BT33" i="23"/>
  <c r="BX33" i="23"/>
  <c r="CB33" i="23"/>
  <c r="C34" i="23"/>
  <c r="G34" i="23"/>
  <c r="K34" i="23"/>
  <c r="O34" i="23"/>
  <c r="S34" i="23"/>
  <c r="W34" i="23"/>
  <c r="AA34" i="23"/>
  <c r="AE34" i="23"/>
  <c r="AI34" i="23"/>
  <c r="AM34" i="23"/>
  <c r="AQ34" i="23"/>
  <c r="AU34" i="23"/>
  <c r="AY34" i="23"/>
  <c r="BC34" i="23"/>
  <c r="BG34" i="23"/>
  <c r="BK34" i="23"/>
  <c r="BO34" i="23"/>
  <c r="BS34" i="23"/>
  <c r="BW34" i="23"/>
  <c r="CA34" i="23"/>
  <c r="B35" i="23"/>
  <c r="F35" i="23"/>
  <c r="J35" i="23"/>
  <c r="N35" i="23"/>
  <c r="R35" i="23"/>
  <c r="V35" i="23"/>
  <c r="Z35" i="23"/>
  <c r="AD35" i="23"/>
  <c r="AH35" i="23"/>
  <c r="AL35" i="23"/>
  <c r="AP35" i="23"/>
  <c r="AT35" i="23"/>
  <c r="AX35" i="23"/>
  <c r="BB35" i="23"/>
  <c r="BF35" i="23"/>
  <c r="BJ35" i="23"/>
  <c r="BN35" i="23"/>
  <c r="BR35" i="23"/>
  <c r="BV35" i="23"/>
  <c r="BZ35" i="23"/>
  <c r="CD35" i="23"/>
  <c r="E36" i="23"/>
  <c r="I36" i="23"/>
  <c r="M36" i="23"/>
  <c r="Q36" i="23"/>
  <c r="U36" i="23"/>
  <c r="Y36" i="23"/>
  <c r="AC36" i="23"/>
  <c r="AG36" i="23"/>
  <c r="AK36" i="23"/>
  <c r="AO36" i="23"/>
  <c r="AS36" i="23"/>
  <c r="AW36" i="23"/>
  <c r="BA36" i="23"/>
  <c r="BE36" i="23"/>
  <c r="BI36" i="23"/>
  <c r="BM36" i="23"/>
  <c r="BQ36" i="23"/>
  <c r="BU36" i="23"/>
  <c r="BY36" i="23"/>
  <c r="CC36" i="23"/>
  <c r="D37" i="23"/>
  <c r="H37" i="23"/>
  <c r="L37" i="23"/>
  <c r="P37" i="23"/>
  <c r="T37" i="23"/>
  <c r="X37" i="23"/>
  <c r="AB37" i="23"/>
  <c r="AF37" i="23"/>
  <c r="AJ37" i="23"/>
  <c r="AN37" i="23"/>
  <c r="AR37" i="23"/>
  <c r="AV37" i="23"/>
  <c r="AZ37" i="23"/>
  <c r="BD37" i="23"/>
  <c r="BH37" i="23"/>
  <c r="BL37" i="23"/>
  <c r="BP37" i="23"/>
  <c r="BT37" i="23"/>
  <c r="BX37" i="23"/>
  <c r="CB37" i="23"/>
  <c r="C38" i="23"/>
  <c r="G38" i="23"/>
  <c r="K38" i="23"/>
  <c r="O38" i="23"/>
  <c r="S38" i="23"/>
  <c r="W38" i="23"/>
  <c r="AA38" i="23"/>
  <c r="AE38" i="23"/>
  <c r="AI38" i="23"/>
  <c r="AM38" i="23"/>
  <c r="AQ38" i="23"/>
  <c r="AU38" i="23"/>
  <c r="AY38" i="23"/>
  <c r="BC38" i="23"/>
  <c r="BG38" i="23"/>
  <c r="BK38" i="23"/>
  <c r="BO38" i="23"/>
  <c r="BS38" i="23"/>
  <c r="BW38" i="23"/>
  <c r="CA38" i="23"/>
  <c r="B39" i="23"/>
  <c r="F39" i="23"/>
  <c r="J39" i="23"/>
  <c r="N39" i="23"/>
  <c r="R39" i="23"/>
  <c r="V39" i="23"/>
  <c r="Z39" i="23"/>
  <c r="AD39" i="23"/>
  <c r="AH39" i="23"/>
  <c r="AL39" i="23"/>
  <c r="AP39" i="23"/>
  <c r="AT39" i="23"/>
  <c r="AX39" i="23"/>
  <c r="BB39" i="23"/>
  <c r="BF39" i="23"/>
  <c r="BJ39" i="23"/>
  <c r="BN39" i="23"/>
  <c r="BR39" i="23"/>
  <c r="BV39" i="23"/>
  <c r="BZ39" i="23"/>
  <c r="CD39" i="23"/>
  <c r="E40" i="23"/>
  <c r="I40" i="23"/>
  <c r="M40" i="23"/>
  <c r="Q40" i="23"/>
  <c r="U40" i="23"/>
  <c r="Y40" i="23"/>
  <c r="AC40" i="23"/>
  <c r="AG40" i="23"/>
  <c r="AK40" i="23"/>
  <c r="AO40" i="23"/>
  <c r="AS92" i="23"/>
  <c r="AS40" i="23"/>
  <c r="AW40" i="23"/>
  <c r="BA92" i="23"/>
  <c r="BA40" i="23"/>
  <c r="BE40" i="23"/>
  <c r="BI92" i="23"/>
  <c r="BI40" i="23"/>
  <c r="BM40" i="23"/>
  <c r="BQ92" i="23"/>
  <c r="BQ40" i="23"/>
  <c r="BU40" i="23"/>
  <c r="BY92" i="23"/>
  <c r="BY40" i="23"/>
  <c r="CC40" i="23"/>
  <c r="D41" i="23"/>
  <c r="H41" i="23"/>
  <c r="L41" i="23"/>
  <c r="P41" i="23"/>
  <c r="T93" i="23"/>
  <c r="T41" i="23"/>
  <c r="X41" i="23"/>
  <c r="AB93" i="23"/>
  <c r="AB41" i="23"/>
  <c r="AF41" i="23"/>
  <c r="AJ93" i="23"/>
  <c r="AJ41" i="23"/>
  <c r="AN41" i="23"/>
  <c r="AR93" i="23"/>
  <c r="AR41" i="23"/>
  <c r="AV41" i="23"/>
  <c r="AZ93" i="23"/>
  <c r="AZ41" i="23"/>
  <c r="BD41" i="23"/>
  <c r="BH93" i="23"/>
  <c r="BH41" i="23"/>
  <c r="BL41" i="23"/>
  <c r="BP93" i="23"/>
  <c r="BP41" i="23"/>
  <c r="BT41" i="23"/>
  <c r="BX93" i="23"/>
  <c r="BX41" i="23"/>
  <c r="CB41" i="23"/>
  <c r="C42" i="23"/>
  <c r="G42" i="23"/>
  <c r="K42" i="23"/>
  <c r="O42" i="23"/>
  <c r="S94" i="23"/>
  <c r="S42" i="23"/>
  <c r="W42" i="23"/>
  <c r="AA94" i="23"/>
  <c r="AA42" i="23"/>
  <c r="AE42" i="23"/>
  <c r="AI94" i="23"/>
  <c r="AI42" i="23"/>
  <c r="AM42" i="23"/>
  <c r="AQ94" i="23"/>
  <c r="AQ42" i="23"/>
  <c r="AU42" i="23"/>
  <c r="AY94" i="23"/>
  <c r="AY42" i="23"/>
  <c r="BC42" i="23"/>
  <c r="BG94" i="23"/>
  <c r="BG42" i="23"/>
  <c r="BK42" i="23"/>
  <c r="BO94" i="23"/>
  <c r="BO42" i="23"/>
  <c r="BS42" i="23"/>
  <c r="BW94" i="23"/>
  <c r="BW42" i="23"/>
  <c r="CA42" i="23"/>
  <c r="B43" i="23"/>
  <c r="F43" i="23"/>
  <c r="J43" i="23"/>
  <c r="N43" i="23"/>
  <c r="R95" i="23"/>
  <c r="R43" i="23"/>
  <c r="V43" i="23"/>
  <c r="Z95" i="23"/>
  <c r="Z43" i="23"/>
  <c r="AD43" i="23"/>
  <c r="AH95" i="23"/>
  <c r="AH43" i="23"/>
  <c r="AL43" i="23"/>
  <c r="AP95" i="23"/>
  <c r="AP43" i="23"/>
  <c r="AT43" i="23"/>
  <c r="AX43" i="23"/>
  <c r="BB43" i="23"/>
  <c r="BF95" i="23"/>
  <c r="BF43" i="23"/>
  <c r="BJ43" i="23"/>
  <c r="BN43" i="23"/>
  <c r="BR43" i="23"/>
  <c r="BV95" i="23"/>
  <c r="BV43" i="23"/>
  <c r="BZ43" i="23"/>
  <c r="CD95" i="23"/>
  <c r="CD43" i="23"/>
  <c r="E44" i="23"/>
  <c r="I44" i="23"/>
  <c r="M44" i="23"/>
  <c r="Q96" i="23"/>
  <c r="Q44" i="23"/>
  <c r="U44" i="23"/>
  <c r="Y96" i="23"/>
  <c r="Y44" i="23"/>
  <c r="AC44" i="23"/>
  <c r="AG96" i="23"/>
  <c r="AG44" i="23"/>
  <c r="AK44" i="23"/>
  <c r="AO96" i="23"/>
  <c r="AO44" i="23"/>
  <c r="AS44" i="23"/>
  <c r="AW96" i="23"/>
  <c r="AW44" i="23"/>
  <c r="BA44" i="23"/>
  <c r="BE96" i="23"/>
  <c r="BE44" i="23"/>
  <c r="BI44" i="23"/>
  <c r="BM96" i="23"/>
  <c r="BM44" i="23"/>
  <c r="BQ44" i="23"/>
  <c r="BU96" i="23"/>
  <c r="BU44" i="23"/>
  <c r="BY44" i="23"/>
  <c r="CC96" i="23"/>
  <c r="CC44" i="23"/>
  <c r="D45" i="23"/>
  <c r="H45" i="23"/>
  <c r="L45" i="23"/>
  <c r="P97" i="23"/>
  <c r="P45" i="23"/>
  <c r="T45" i="23"/>
  <c r="X97" i="23"/>
  <c r="X45" i="23"/>
  <c r="AB45" i="23"/>
  <c r="AF97" i="23"/>
  <c r="AF45" i="23"/>
  <c r="AJ45" i="23"/>
  <c r="AN45" i="23"/>
  <c r="AR45" i="23"/>
  <c r="AV45" i="23"/>
  <c r="AZ45" i="23"/>
  <c r="BD45" i="23"/>
  <c r="BH45" i="23"/>
  <c r="BL45" i="23"/>
  <c r="BP45" i="23"/>
  <c r="BT45" i="23"/>
  <c r="BX45" i="23"/>
  <c r="CB45" i="23"/>
  <c r="C46" i="23"/>
  <c r="G46" i="23"/>
  <c r="K46" i="23"/>
  <c r="O98" i="23"/>
  <c r="O46" i="23"/>
  <c r="S46" i="23"/>
  <c r="W98" i="23"/>
  <c r="W46" i="23"/>
  <c r="AA46" i="23"/>
  <c r="AE98" i="23"/>
  <c r="AE46" i="23"/>
  <c r="AI46" i="23"/>
  <c r="AM98" i="23"/>
  <c r="AM46" i="23"/>
  <c r="AQ46" i="23"/>
  <c r="AU98" i="23"/>
  <c r="AU46" i="23"/>
  <c r="AY46" i="23"/>
  <c r="BC98" i="23"/>
  <c r="BC46" i="23"/>
  <c r="BG46" i="23"/>
  <c r="BK98" i="23"/>
  <c r="BK46" i="23"/>
  <c r="BO46" i="23"/>
  <c r="BS98" i="23"/>
  <c r="BS46" i="23"/>
  <c r="BW46" i="23"/>
  <c r="CA98" i="23"/>
  <c r="CA46" i="23"/>
  <c r="B47" i="23"/>
  <c r="F47" i="23"/>
  <c r="J47" i="23"/>
  <c r="N99" i="23"/>
  <c r="N47" i="23"/>
  <c r="R47" i="23"/>
  <c r="V99" i="23"/>
  <c r="V47" i="23"/>
  <c r="Z47" i="23"/>
  <c r="AD99" i="23"/>
  <c r="AD47" i="23"/>
  <c r="AH47" i="23"/>
  <c r="AL99" i="23"/>
  <c r="AL47" i="23"/>
  <c r="AP47" i="23"/>
  <c r="AT99" i="23"/>
  <c r="AT47" i="23"/>
  <c r="AX47" i="23"/>
  <c r="BB99" i="23"/>
  <c r="BB47" i="23"/>
  <c r="BF47" i="23"/>
  <c r="BJ99" i="23"/>
  <c r="BJ47" i="23"/>
  <c r="BN47" i="23"/>
  <c r="BR99" i="23"/>
  <c r="BR47" i="23"/>
  <c r="BV47" i="23"/>
  <c r="BZ99" i="23"/>
  <c r="BZ47" i="23"/>
  <c r="O29" i="23"/>
  <c r="AE29" i="23"/>
  <c r="AU29" i="23"/>
  <c r="BK29" i="23"/>
  <c r="CA29" i="23"/>
  <c r="N30" i="23"/>
  <c r="AD30" i="23"/>
  <c r="AT30" i="23"/>
  <c r="BO30" i="23"/>
  <c r="G31" i="23"/>
  <c r="AB31" i="23"/>
  <c r="AX31" i="23"/>
  <c r="BS31" i="23"/>
  <c r="K32" i="23"/>
  <c r="AG32" i="23"/>
  <c r="BB32" i="23"/>
  <c r="BW32" i="23"/>
  <c r="CC99" i="23"/>
  <c r="CC47" i="23"/>
  <c r="CD47" i="23"/>
  <c r="CA99" i="23"/>
  <c r="CA47" i="23"/>
  <c r="AK84" i="23" l="1"/>
  <c r="AW84" i="23"/>
  <c r="BN95" i="23"/>
  <c r="AX95" i="23"/>
  <c r="BT89" i="23"/>
  <c r="Y88" i="23"/>
  <c r="AO84" i="23"/>
  <c r="BB83" i="23"/>
  <c r="BE95" i="23"/>
  <c r="BZ85" i="23"/>
  <c r="BR85" i="23"/>
  <c r="BJ85" i="23"/>
  <c r="AT85" i="23"/>
  <c r="AD85" i="23"/>
  <c r="N85" i="23"/>
  <c r="AB83" i="23"/>
  <c r="BQ82" i="23"/>
  <c r="BS83" i="23"/>
  <c r="AE83" i="23"/>
  <c r="AK92" i="23"/>
  <c r="AC92" i="23"/>
  <c r="U92" i="23"/>
  <c r="BR91" i="23"/>
  <c r="BJ91" i="23"/>
  <c r="BB91" i="23"/>
  <c r="AT91" i="23"/>
  <c r="AL91" i="23"/>
  <c r="AD91" i="23"/>
  <c r="V91" i="23"/>
  <c r="N91" i="23"/>
  <c r="CA90" i="23"/>
  <c r="BS90" i="23"/>
  <c r="BK90" i="23"/>
  <c r="BC90" i="23"/>
  <c r="AU90" i="23"/>
  <c r="AM90" i="23"/>
  <c r="AE90" i="23"/>
  <c r="W90" i="23"/>
  <c r="O90" i="23"/>
  <c r="CB89" i="23"/>
  <c r="BL89" i="23"/>
  <c r="BD89" i="23"/>
  <c r="AV89" i="23"/>
  <c r="AN89" i="23"/>
  <c r="AF89" i="23"/>
  <c r="X89" i="23"/>
  <c r="P89" i="23"/>
  <c r="CC88" i="23"/>
  <c r="BU88" i="23"/>
  <c r="BM88" i="23"/>
  <c r="BE88" i="23"/>
  <c r="AW88" i="23"/>
  <c r="AO88" i="23"/>
  <c r="AG88" i="23"/>
  <c r="Q88" i="23"/>
  <c r="CD87" i="23"/>
  <c r="BV87" i="23"/>
  <c r="BN87" i="23"/>
  <c r="BF87" i="23"/>
  <c r="AX87" i="23"/>
  <c r="AP87" i="23"/>
  <c r="AH87" i="23"/>
  <c r="Z87" i="23"/>
  <c r="R87" i="23"/>
  <c r="BW86" i="23"/>
  <c r="BO86" i="23"/>
  <c r="BG86" i="23"/>
  <c r="AY86" i="23"/>
  <c r="AQ86" i="23"/>
  <c r="AI86" i="23"/>
  <c r="AA86" i="23"/>
  <c r="S86" i="23"/>
  <c r="BX85" i="23"/>
  <c r="BP85" i="23"/>
  <c r="BH85" i="23"/>
  <c r="AZ85" i="23"/>
  <c r="AR85" i="23"/>
  <c r="AJ85" i="23"/>
  <c r="AB85" i="23"/>
  <c r="AU82" i="23"/>
  <c r="AM82" i="23"/>
  <c r="AE82" i="23"/>
  <c r="W82" i="23"/>
  <c r="O82" i="23"/>
  <c r="AR81" i="23"/>
  <c r="AI92" i="23"/>
  <c r="BH91" i="23"/>
  <c r="AZ91" i="23"/>
  <c r="AB91" i="23"/>
  <c r="T91" i="23"/>
  <c r="BY90" i="23"/>
  <c r="BQ90" i="23"/>
  <c r="AS90" i="23"/>
  <c r="AK90" i="23"/>
  <c r="BT87" i="23"/>
  <c r="BD87" i="23"/>
  <c r="AN87" i="23"/>
  <c r="BU86" i="23"/>
  <c r="BO84" i="23"/>
  <c r="BX83" i="23"/>
  <c r="AJ83" i="23"/>
  <c r="CA83" i="23"/>
  <c r="AC90" i="23"/>
  <c r="BJ89" i="23"/>
  <c r="AT89" i="23"/>
  <c r="CA88" i="23"/>
  <c r="BK88" i="23"/>
  <c r="W88" i="23"/>
  <c r="AF87" i="23"/>
  <c r="X87" i="23"/>
  <c r="P87" i="23"/>
  <c r="CC86" i="23"/>
  <c r="BH86" i="23"/>
  <c r="AZ86" i="23"/>
  <c r="AR86" i="23"/>
  <c r="AJ86" i="23"/>
  <c r="AB86" i="23"/>
  <c r="T86" i="23"/>
  <c r="BY85" i="23"/>
  <c r="BQ85" i="23"/>
  <c r="BI85" i="23"/>
  <c r="BA85" i="23"/>
  <c r="AS85" i="23"/>
  <c r="AK85" i="23"/>
  <c r="AC85" i="23"/>
  <c r="U85" i="23"/>
  <c r="BV99" i="23"/>
  <c r="BN99" i="23"/>
  <c r="BF99" i="23"/>
  <c r="AX99" i="23"/>
  <c r="AP99" i="23"/>
  <c r="AH99" i="23"/>
  <c r="Z99" i="23"/>
  <c r="R99" i="23"/>
  <c r="BW98" i="23"/>
  <c r="BO98" i="23"/>
  <c r="BG98" i="23"/>
  <c r="AY98" i="23"/>
  <c r="AQ98" i="23"/>
  <c r="AI98" i="23"/>
  <c r="AA98" i="23"/>
  <c r="S98" i="23"/>
  <c r="AZ97" i="23"/>
  <c r="AJ97" i="23"/>
  <c r="AB97" i="23"/>
  <c r="T97" i="23"/>
  <c r="BY96" i="23"/>
  <c r="BQ96" i="23"/>
  <c r="BI96" i="23"/>
  <c r="BA96" i="23"/>
  <c r="AS96" i="23"/>
  <c r="AK96" i="23"/>
  <c r="AC96" i="23"/>
  <c r="U96" i="23"/>
  <c r="BZ95" i="23"/>
  <c r="BR95" i="23"/>
  <c r="BJ95" i="23"/>
  <c r="BB95" i="23"/>
  <c r="AT95" i="23"/>
  <c r="AL95" i="23"/>
  <c r="AD95" i="23"/>
  <c r="V95" i="23"/>
  <c r="N95" i="23"/>
  <c r="CA94" i="23"/>
  <c r="BS94" i="23"/>
  <c r="BK94" i="23"/>
  <c r="BC94" i="23"/>
  <c r="AU94" i="23"/>
  <c r="AM94" i="23"/>
  <c r="AE94" i="23"/>
  <c r="W94" i="23"/>
  <c r="O94" i="23"/>
  <c r="CB93" i="23"/>
  <c r="BT93" i="23"/>
  <c r="BL93" i="23"/>
  <c r="BD93" i="23"/>
  <c r="AV93" i="23"/>
  <c r="AN93" i="23"/>
  <c r="AF93" i="23"/>
  <c r="X93" i="23"/>
  <c r="P93" i="23"/>
  <c r="CC92" i="23"/>
  <c r="BU92" i="23"/>
  <c r="BM92" i="23"/>
  <c r="BE92" i="23"/>
  <c r="AW92" i="23"/>
  <c r="AO92" i="23"/>
  <c r="AG92" i="23"/>
  <c r="Y92" i="23"/>
  <c r="Q92" i="23"/>
  <c r="BN91" i="23"/>
  <c r="BF91" i="23"/>
  <c r="AX91" i="23"/>
  <c r="AP91" i="23"/>
  <c r="AH91" i="23"/>
  <c r="Z91" i="23"/>
  <c r="R91" i="23"/>
  <c r="BW90" i="23"/>
  <c r="BO90" i="23"/>
  <c r="BG90" i="23"/>
  <c r="AY90" i="23"/>
  <c r="AQ90" i="23"/>
  <c r="AI90" i="23"/>
  <c r="AA90" i="23"/>
  <c r="S90" i="23"/>
  <c r="BX89" i="23"/>
  <c r="BP89" i="23"/>
  <c r="BH89" i="23"/>
  <c r="AZ89" i="23"/>
  <c r="AR89" i="23"/>
  <c r="AJ89" i="23"/>
  <c r="AB89" i="23"/>
  <c r="T89" i="23"/>
  <c r="BY88" i="23"/>
  <c r="BQ88" i="23"/>
  <c r="BI88" i="23"/>
  <c r="BA88" i="23"/>
  <c r="AS88" i="23"/>
  <c r="AK88" i="23"/>
  <c r="AC88" i="23"/>
  <c r="U88" i="23"/>
  <c r="BZ87" i="23"/>
  <c r="BR87" i="23"/>
  <c r="BJ87" i="23"/>
  <c r="BB87" i="23"/>
  <c r="AT87" i="23"/>
  <c r="AL87" i="23"/>
  <c r="AD87" i="23"/>
  <c r="V87" i="23"/>
  <c r="N87" i="23"/>
  <c r="CA86" i="23"/>
  <c r="BS86" i="23"/>
  <c r="BK86" i="23"/>
  <c r="BC86" i="23"/>
  <c r="AU86" i="23"/>
  <c r="AM86" i="23"/>
  <c r="AE86" i="23"/>
  <c r="W86" i="23"/>
  <c r="O86" i="23"/>
  <c r="CB85" i="23"/>
  <c r="BT85" i="23"/>
  <c r="BL85" i="23"/>
  <c r="BD85" i="23"/>
  <c r="AV85" i="23"/>
  <c r="AN85" i="23"/>
  <c r="AF85" i="23"/>
  <c r="BE84" i="23"/>
  <c r="U84" i="23"/>
  <c r="BV83" i="23"/>
  <c r="AL83" i="23"/>
  <c r="BS82" i="23"/>
  <c r="AY82" i="23"/>
  <c r="AQ82" i="23"/>
  <c r="AI82" i="23"/>
  <c r="AA82" i="23"/>
  <c r="S82" i="23"/>
  <c r="BB98" i="23"/>
  <c r="AV96" i="23"/>
  <c r="P96" i="23"/>
  <c r="P99" i="23"/>
  <c r="BY94" i="23"/>
  <c r="Q90" i="23"/>
  <c r="AX89" i="23"/>
  <c r="AH89" i="23"/>
  <c r="BO88" i="23"/>
  <c r="AY88" i="23"/>
  <c r="BX87" i="23"/>
  <c r="BK84" i="23"/>
  <c r="AQ84" i="23"/>
  <c r="O84" i="23"/>
  <c r="AA84" i="23"/>
  <c r="CD99" i="23"/>
  <c r="CC84" i="23"/>
  <c r="AH83" i="23"/>
  <c r="BO82" i="23"/>
  <c r="BY99" i="23"/>
  <c r="BQ99" i="23"/>
  <c r="BI99" i="23"/>
  <c r="BA99" i="23"/>
  <c r="AS99" i="23"/>
  <c r="AK99" i="23"/>
  <c r="AC99" i="23"/>
  <c r="U99" i="23"/>
  <c r="BZ98" i="23"/>
  <c r="BR98" i="23"/>
  <c r="BJ98" i="23"/>
  <c r="AT98" i="23"/>
  <c r="AL98" i="23"/>
  <c r="AD98" i="23"/>
  <c r="V98" i="23"/>
  <c r="N98" i="23"/>
  <c r="AE97" i="23"/>
  <c r="W97" i="23"/>
  <c r="O97" i="23"/>
  <c r="CB96" i="23"/>
  <c r="BT96" i="23"/>
  <c r="BL96" i="23"/>
  <c r="BD96" i="23"/>
  <c r="AN96" i="23"/>
  <c r="AF96" i="23"/>
  <c r="X96" i="23"/>
  <c r="CC95" i="23"/>
  <c r="BU95" i="23"/>
  <c r="BM95" i="23"/>
  <c r="AW95" i="23"/>
  <c r="AO95" i="23"/>
  <c r="AG95" i="23"/>
  <c r="Y95" i="23"/>
  <c r="Q95" i="23"/>
  <c r="CD94" i="23"/>
  <c r="BV94" i="23"/>
  <c r="BN94" i="23"/>
  <c r="BF94" i="23"/>
  <c r="AX94" i="23"/>
  <c r="AP94" i="23"/>
  <c r="AH94" i="23"/>
  <c r="Z94" i="23"/>
  <c r="R94" i="23"/>
  <c r="BW93" i="23"/>
  <c r="BO93" i="23"/>
  <c r="BG93" i="23"/>
  <c r="AY93" i="23"/>
  <c r="AQ93" i="23"/>
  <c r="AI93" i="23"/>
  <c r="AA93" i="23"/>
  <c r="S93" i="23"/>
  <c r="BX92" i="23"/>
  <c r="BP92" i="23"/>
  <c r="BH92" i="23"/>
  <c r="AZ92" i="23"/>
  <c r="AR92" i="23"/>
  <c r="AJ92" i="23"/>
  <c r="AB92" i="23"/>
  <c r="T92" i="23"/>
  <c r="BI91" i="23"/>
  <c r="BA91" i="23"/>
  <c r="AS91" i="23"/>
  <c r="AK91" i="23"/>
  <c r="AC91" i="23"/>
  <c r="BZ90" i="23"/>
  <c r="BR90" i="23"/>
  <c r="BJ90" i="23"/>
  <c r="BB90" i="23"/>
  <c r="AT90" i="23"/>
  <c r="AL90" i="23"/>
  <c r="AD90" i="23"/>
  <c r="V90" i="23"/>
  <c r="N90" i="23"/>
  <c r="CA89" i="23"/>
  <c r="BS89" i="23"/>
  <c r="BK89" i="23"/>
  <c r="BC89" i="23"/>
  <c r="AU89" i="23"/>
  <c r="AM89" i="23"/>
  <c r="AE89" i="23"/>
  <c r="W89" i="23"/>
  <c r="O89" i="23"/>
  <c r="CB88" i="23"/>
  <c r="BT88" i="23"/>
  <c r="BL88" i="23"/>
  <c r="BD88" i="23"/>
  <c r="AV88" i="23"/>
  <c r="AN88" i="23"/>
  <c r="AF88" i="23"/>
  <c r="X88" i="23"/>
  <c r="P88" i="23"/>
  <c r="CC87" i="23"/>
  <c r="BU87" i="23"/>
  <c r="BM87" i="23"/>
  <c r="BE87" i="23"/>
  <c r="AW87" i="23"/>
  <c r="AO87" i="23"/>
  <c r="AG87" i="23"/>
  <c r="Y87" i="23"/>
  <c r="Q87" i="23"/>
  <c r="CD86" i="23"/>
  <c r="BV86" i="23"/>
  <c r="BN86" i="23"/>
  <c r="BF86" i="23"/>
  <c r="AX86" i="23"/>
  <c r="AP86" i="23"/>
  <c r="AH86" i="23"/>
  <c r="Z86" i="23"/>
  <c r="R86" i="23"/>
  <c r="BW85" i="23"/>
  <c r="BO85" i="23"/>
  <c r="BG85" i="23"/>
  <c r="AY85" i="23"/>
  <c r="AQ85" i="23"/>
  <c r="AI85" i="23"/>
  <c r="AA85" i="23"/>
  <c r="S85" i="23"/>
  <c r="BX84" i="23"/>
  <c r="BP84" i="23"/>
  <c r="BH84" i="23"/>
  <c r="AZ84" i="23"/>
  <c r="AR84" i="23"/>
  <c r="AJ84" i="23"/>
  <c r="AB84" i="23"/>
  <c r="T84" i="23"/>
  <c r="BY83" i="23"/>
  <c r="BQ83" i="23"/>
  <c r="BI83" i="23"/>
  <c r="BA83" i="23"/>
  <c r="AS83" i="23"/>
  <c r="AK83" i="23"/>
  <c r="AC83" i="23"/>
  <c r="U83" i="23"/>
  <c r="BZ82" i="23"/>
  <c r="BR82" i="23"/>
  <c r="BJ82" i="23"/>
  <c r="CB99" i="23"/>
  <c r="BT99" i="23"/>
  <c r="BL99" i="23"/>
  <c r="BD99" i="23"/>
  <c r="AV99" i="23"/>
  <c r="AN99" i="23"/>
  <c r="AF99" i="23"/>
  <c r="X99" i="23"/>
  <c r="CC98" i="23"/>
  <c r="BU98" i="23"/>
  <c r="BM98" i="23"/>
  <c r="BE98" i="23"/>
  <c r="AW98" i="23"/>
  <c r="AO98" i="23"/>
  <c r="AG98" i="23"/>
  <c r="Y98" i="23"/>
  <c r="Q98" i="23"/>
  <c r="AH97" i="23"/>
  <c r="Z97" i="23"/>
  <c r="R97" i="23"/>
  <c r="BW96" i="23"/>
  <c r="BO96" i="23"/>
  <c r="BG96" i="23"/>
  <c r="AY96" i="23"/>
  <c r="AQ96" i="23"/>
  <c r="AI96" i="23"/>
  <c r="AA96" i="23"/>
  <c r="S96" i="23"/>
  <c r="BX95" i="23"/>
  <c r="BP95" i="23"/>
  <c r="BH95" i="23"/>
  <c r="AZ95" i="23"/>
  <c r="AR95" i="23"/>
  <c r="AJ95" i="23"/>
  <c r="AB95" i="23"/>
  <c r="T95" i="23"/>
  <c r="BQ94" i="23"/>
  <c r="BI94" i="23"/>
  <c r="BA94" i="23"/>
  <c r="AS94" i="23"/>
  <c r="AK94" i="23"/>
  <c r="AC94" i="23"/>
  <c r="U94" i="23"/>
  <c r="BZ93" i="23"/>
  <c r="BR93" i="23"/>
  <c r="BJ93" i="23"/>
  <c r="BB93" i="23"/>
  <c r="AT93" i="23"/>
  <c r="AL93" i="23"/>
  <c r="AD93" i="23"/>
  <c r="V93" i="23"/>
  <c r="N93" i="23"/>
  <c r="CA92" i="23"/>
  <c r="BS92" i="23"/>
  <c r="BK92" i="23"/>
  <c r="BC92" i="23"/>
  <c r="AU92" i="23"/>
  <c r="AM92" i="23"/>
  <c r="AE92" i="23"/>
  <c r="W92" i="23"/>
  <c r="O92" i="23"/>
  <c r="BL91" i="23"/>
  <c r="BD91" i="23"/>
  <c r="AV91" i="23"/>
  <c r="AN91" i="23"/>
  <c r="AF91" i="23"/>
  <c r="X91" i="23"/>
  <c r="P91" i="23"/>
  <c r="CC90" i="23"/>
  <c r="BU90" i="23"/>
  <c r="BM90" i="23"/>
  <c r="BE90" i="23"/>
  <c r="AW90" i="23"/>
  <c r="AO90" i="23"/>
  <c r="AG90" i="23"/>
  <c r="Y90" i="23"/>
  <c r="CD89" i="23"/>
  <c r="BV89" i="23"/>
  <c r="BN89" i="23"/>
  <c r="BF89" i="23"/>
  <c r="AP89" i="23"/>
  <c r="Z89" i="23"/>
  <c r="R89" i="23"/>
  <c r="BW88" i="23"/>
  <c r="BG88" i="23"/>
  <c r="AQ88" i="23"/>
  <c r="AI88" i="23"/>
  <c r="AA88" i="23"/>
  <c r="S88" i="23"/>
  <c r="BP87" i="23"/>
  <c r="BH87" i="23"/>
  <c r="AZ87" i="23"/>
  <c r="AR87" i="23"/>
  <c r="AJ87" i="23"/>
  <c r="AB87" i="23"/>
  <c r="T87" i="23"/>
  <c r="BQ86" i="23"/>
  <c r="AK86" i="23"/>
  <c r="U86" i="23"/>
  <c r="BB85" i="23"/>
  <c r="AL85" i="23"/>
  <c r="V85" i="23"/>
  <c r="CA84" i="23"/>
  <c r="AY84" i="23"/>
  <c r="BA84" i="23"/>
  <c r="Y84" i="23"/>
  <c r="BR83" i="23"/>
  <c r="AP83" i="23"/>
  <c r="BW82" i="23"/>
  <c r="AS95" i="23"/>
  <c r="AF83" i="23"/>
  <c r="BM82" i="23"/>
  <c r="AV83" i="23"/>
  <c r="BH83" i="23"/>
  <c r="BM86" i="23"/>
  <c r="AW86" i="23"/>
  <c r="AO86" i="23"/>
  <c r="AG86" i="23"/>
  <c r="Q86" i="23"/>
  <c r="CD85" i="23"/>
  <c r="BN85" i="23"/>
  <c r="BF85" i="23"/>
  <c r="AX85" i="23"/>
  <c r="AH85" i="23"/>
  <c r="R85" i="23"/>
  <c r="AU84" i="23"/>
  <c r="CB83" i="23"/>
  <c r="AZ83" i="23"/>
  <c r="BE82" i="23"/>
  <c r="AW82" i="23"/>
  <c r="AO82" i="23"/>
  <c r="AG82" i="23"/>
  <c r="Y82" i="23"/>
  <c r="Q82" i="23"/>
  <c r="CD81" i="23"/>
  <c r="BV81" i="23"/>
  <c r="BN81" i="23"/>
  <c r="BF81" i="23"/>
  <c r="AX81" i="23"/>
  <c r="AP81" i="23"/>
  <c r="AH81" i="23"/>
  <c r="Z81" i="23"/>
  <c r="R81" i="23"/>
  <c r="BW99" i="23"/>
  <c r="BO99" i="23"/>
  <c r="AY99" i="23"/>
  <c r="AQ99" i="23"/>
  <c r="AI99" i="23"/>
  <c r="S99" i="23"/>
  <c r="BP98" i="23"/>
  <c r="BH98" i="23"/>
  <c r="AZ98" i="23"/>
  <c r="AR98" i="23"/>
  <c r="AJ98" i="23"/>
  <c r="AB98" i="23"/>
  <c r="T98" i="23"/>
  <c r="BA97" i="23"/>
  <c r="U97" i="23"/>
  <c r="BZ96" i="23"/>
  <c r="BR96" i="23"/>
  <c r="BJ96" i="23"/>
  <c r="BB96" i="23"/>
  <c r="AT96" i="23"/>
  <c r="AL96" i="23"/>
  <c r="AD96" i="23"/>
  <c r="V96" i="23"/>
  <c r="N96" i="23"/>
  <c r="CA95" i="23"/>
  <c r="BS95" i="23"/>
  <c r="BK95" i="23"/>
  <c r="BC95" i="23"/>
  <c r="AU95" i="23"/>
  <c r="AM95" i="23"/>
  <c r="AE95" i="23"/>
  <c r="W95" i="23"/>
  <c r="O95" i="23"/>
  <c r="CB94" i="23"/>
  <c r="BT94" i="23"/>
  <c r="BL94" i="23"/>
  <c r="BD94" i="23"/>
  <c r="AV94" i="23"/>
  <c r="AN94" i="23"/>
  <c r="AF94" i="23"/>
  <c r="X94" i="23"/>
  <c r="P94" i="23"/>
  <c r="CC93" i="23"/>
  <c r="BU93" i="23"/>
  <c r="BM93" i="23"/>
  <c r="BE93" i="23"/>
  <c r="AW93" i="23"/>
  <c r="AO93" i="23"/>
  <c r="AG93" i="23"/>
  <c r="Y93" i="23"/>
  <c r="Q93" i="23"/>
  <c r="CD92" i="23"/>
  <c r="BV92" i="23"/>
  <c r="BN92" i="23"/>
  <c r="BF92" i="23"/>
  <c r="AX92" i="23"/>
  <c r="AP92" i="23"/>
  <c r="AH92" i="23"/>
  <c r="Z92" i="23"/>
  <c r="R92" i="23"/>
  <c r="BW91" i="23"/>
  <c r="BO91" i="23"/>
  <c r="BG91" i="23"/>
  <c r="AY91" i="23"/>
  <c r="AQ91" i="23"/>
  <c r="AI91" i="23"/>
  <c r="S91" i="23"/>
  <c r="BX90" i="23"/>
  <c r="BP90" i="23"/>
  <c r="BH90" i="23"/>
  <c r="AZ90" i="23"/>
  <c r="AR90" i="23"/>
  <c r="AJ90" i="23"/>
  <c r="AB90" i="23"/>
  <c r="T90" i="23"/>
  <c r="BY89" i="23"/>
  <c r="BQ89" i="23"/>
  <c r="BI89" i="23"/>
  <c r="BA89" i="23"/>
  <c r="AS89" i="23"/>
  <c r="AK89" i="23"/>
  <c r="U89" i="23"/>
  <c r="BZ88" i="23"/>
  <c r="BR88" i="23"/>
  <c r="BJ88" i="23"/>
  <c r="BB88" i="23"/>
  <c r="AL88" i="23"/>
  <c r="AD88" i="23"/>
  <c r="V88" i="23"/>
  <c r="N88" i="23"/>
  <c r="CA87" i="23"/>
  <c r="BS87" i="23"/>
  <c r="BK87" i="23"/>
  <c r="BC87" i="23"/>
  <c r="AU87" i="23"/>
  <c r="AM87" i="23"/>
  <c r="AE87" i="23"/>
  <c r="W87" i="23"/>
  <c r="O87" i="23"/>
  <c r="CB86" i="23"/>
  <c r="BT86" i="23"/>
  <c r="BL86" i="23"/>
  <c r="BD86" i="23"/>
  <c r="AV86" i="23"/>
  <c r="AN86" i="23"/>
  <c r="AF86" i="23"/>
  <c r="X86" i="23"/>
  <c r="P86" i="23"/>
  <c r="CC85" i="23"/>
  <c r="BU85" i="23"/>
  <c r="BM85" i="23"/>
  <c r="BE85" i="23"/>
  <c r="AW85" i="23"/>
  <c r="AO85" i="23"/>
  <c r="AG85" i="23"/>
  <c r="Y85" i="23"/>
  <c r="BZ84" i="23"/>
  <c r="AP84" i="23"/>
  <c r="BW83" i="23"/>
  <c r="BC83" i="23"/>
  <c r="AU83" i="23"/>
  <c r="CB82" i="23"/>
  <c r="AZ82" i="23"/>
  <c r="AR82" i="23"/>
  <c r="AJ82" i="23"/>
  <c r="AB82" i="23"/>
  <c r="T82" i="23"/>
  <c r="BY81" i="23"/>
  <c r="BQ81" i="23"/>
  <c r="BI81" i="23"/>
  <c r="BA81" i="23"/>
  <c r="AS81" i="23"/>
  <c r="AK81" i="23"/>
  <c r="AC81" i="23"/>
  <c r="U81" i="23"/>
  <c r="BT81" i="23"/>
  <c r="BD81" i="23"/>
  <c r="AB81" i="23"/>
  <c r="N81" i="23"/>
  <c r="BF84" i="23"/>
  <c r="AD84" i="23"/>
  <c r="BK83" i="23"/>
  <c r="AA83" i="23"/>
  <c r="BH82" i="23"/>
  <c r="CB81" i="23"/>
  <c r="BL81" i="23"/>
  <c r="AJ81" i="23"/>
  <c r="T81" i="23"/>
  <c r="BG99" i="23"/>
  <c r="AA99" i="23"/>
  <c r="BX98" i="23"/>
  <c r="AC97" i="23"/>
  <c r="AC89" i="23"/>
  <c r="AT88" i="23"/>
  <c r="BR84" i="23"/>
  <c r="AM83" i="23"/>
  <c r="BT82" i="23"/>
</calcChain>
</file>

<file path=xl/sharedStrings.xml><?xml version="1.0" encoding="utf-8"?>
<sst xmlns="http://schemas.openxmlformats.org/spreadsheetml/2006/main" count="739" uniqueCount="356">
  <si>
    <t>Año</t>
  </si>
  <si>
    <t>Trimestre</t>
  </si>
  <si>
    <t>Anual</t>
  </si>
  <si>
    <t>T1</t>
  </si>
  <si>
    <t>T2</t>
  </si>
  <si>
    <t>T3</t>
  </si>
  <si>
    <t>T4</t>
  </si>
  <si>
    <t>Trimestral</t>
  </si>
  <si>
    <t>Organismo</t>
  </si>
  <si>
    <t>Variación</t>
  </si>
  <si>
    <t>=</t>
  </si>
  <si>
    <t xml:space="preserve">  Banco de México*</t>
  </si>
  <si>
    <t xml:space="preserve">  OCDE</t>
  </si>
  <si>
    <t>Fecha</t>
  </si>
  <si>
    <t xml:space="preserve">Exportaciones   </t>
  </si>
  <si>
    <t>Ocupación y empleo</t>
  </si>
  <si>
    <t>Precios e inflación</t>
  </si>
  <si>
    <t>Tasa de interes y actividad financiera</t>
  </si>
  <si>
    <t xml:space="preserve">Índice de Confianza del Consumidor </t>
  </si>
  <si>
    <t>Riesgo País EMBI+</t>
  </si>
  <si>
    <t>Precio del petróleo</t>
  </si>
  <si>
    <t>Producción petrolera</t>
  </si>
  <si>
    <t>Tipo de cambio</t>
  </si>
  <si>
    <t>Reservas Internacionales</t>
  </si>
  <si>
    <t>INEGI</t>
  </si>
  <si>
    <t>Banxico</t>
  </si>
  <si>
    <t xml:space="preserve">Mes </t>
  </si>
  <si>
    <t>Variación porcentual mensual</t>
  </si>
  <si>
    <t>Variación porcentual anual</t>
  </si>
  <si>
    <t>Maquinaria y equipo</t>
  </si>
  <si>
    <t>Construcción</t>
  </si>
  <si>
    <t>Índice</t>
  </si>
  <si>
    <t>Variación mensual</t>
  </si>
  <si>
    <t>Variación anual</t>
  </si>
  <si>
    <t>Petroleras (eje derecho)</t>
  </si>
  <si>
    <t>No petroleras (eje derecho)</t>
  </si>
  <si>
    <t>Manufacturas</t>
  </si>
  <si>
    <t>Automotriz</t>
  </si>
  <si>
    <t>Asegurados al IMSS</t>
  </si>
  <si>
    <t>Creación de empleos acumulada (Enero al mes correspondiente)</t>
  </si>
  <si>
    <t>Diferencia anual acumulada en la creación de empleos</t>
  </si>
  <si>
    <t>Tasa de Informalidad Laboral (% de la Población Ocupada, eje derecho)</t>
  </si>
  <si>
    <t>Tasa de Interés Objetivo</t>
  </si>
  <si>
    <t>Tasa de Interés Interbancaria de Equilibrio (TIIE) a 28 días</t>
  </si>
  <si>
    <t>Certificados de la Tesorería (Cetes) a 28 días</t>
  </si>
  <si>
    <t xml:space="preserve">Crédito Total Banca Comercial </t>
  </si>
  <si>
    <t>Sistema de indicadores cíclicos. Indicador coincidente</t>
  </si>
  <si>
    <t>Sistema de indicadores cíclicos. Indicador adelantado</t>
  </si>
  <si>
    <t>México</t>
  </si>
  <si>
    <t>Brasil</t>
  </si>
  <si>
    <t>Colombia</t>
  </si>
  <si>
    <t>Perú</t>
  </si>
  <si>
    <t>Mezcla mexicana</t>
  </si>
  <si>
    <t>WTI</t>
  </si>
  <si>
    <t>BRENT</t>
  </si>
  <si>
    <t>Producción Variación anual (%)</t>
  </si>
  <si>
    <t>Tipo de Cambio (FIX)</t>
  </si>
  <si>
    <t>Depreciación anual</t>
  </si>
  <si>
    <t>Depreciación mensual</t>
  </si>
  <si>
    <t>Unidad</t>
  </si>
  <si>
    <t>Porcentaje</t>
  </si>
  <si>
    <t xml:space="preserve">Variación porcentual anual </t>
  </si>
  <si>
    <t>Número de trabajadores</t>
  </si>
  <si>
    <t>Componente cíclico del índice</t>
  </si>
  <si>
    <t>Índice, base enero 2003=100</t>
  </si>
  <si>
    <t>Puntos base</t>
  </si>
  <si>
    <t>Dólares por barril</t>
  </si>
  <si>
    <t>Pesos por dólar</t>
  </si>
  <si>
    <t>Miles de millones de dólares</t>
  </si>
  <si>
    <t xml:space="preserve">Fuente: </t>
  </si>
  <si>
    <t>EMBI+ de JP Morgan</t>
  </si>
  <si>
    <t>Secretaría de Economía</t>
  </si>
  <si>
    <t>Pemex</t>
  </si>
  <si>
    <t>BANXICO</t>
  </si>
  <si>
    <t>Periodicidad:</t>
  </si>
  <si>
    <t>Mensual</t>
  </si>
  <si>
    <t>Al cierre del mes</t>
  </si>
  <si>
    <t>Promedio simple mensual</t>
  </si>
  <si>
    <t>ene</t>
  </si>
  <si>
    <t>feb</t>
  </si>
  <si>
    <t>mar</t>
  </si>
  <si>
    <t>abr</t>
  </si>
  <si>
    <t>mayo</t>
  </si>
  <si>
    <t>jun</t>
  </si>
  <si>
    <t>jul</t>
  </si>
  <si>
    <t>ago</t>
  </si>
  <si>
    <t>sep</t>
  </si>
  <si>
    <t>oct</t>
  </si>
  <si>
    <t>nov</t>
  </si>
  <si>
    <t>dic</t>
  </si>
  <si>
    <t>Concepto</t>
  </si>
  <si>
    <t>INPC 2010=100</t>
  </si>
  <si>
    <t xml:space="preserve">Fuente: INEGI, Banco de Información Económica. </t>
  </si>
  <si>
    <t>Notas:</t>
  </si>
  <si>
    <t>Finanzas Públicas Federales</t>
  </si>
  <si>
    <t>Indicador</t>
  </si>
  <si>
    <t>Unidades</t>
  </si>
  <si>
    <t>Descripción de datos</t>
  </si>
  <si>
    <t xml:space="preserve">Fuente </t>
  </si>
  <si>
    <t>Cantidad</t>
  </si>
  <si>
    <t xml:space="preserve">Variación porcentual en términos reales
</t>
  </si>
  <si>
    <t>Ingresos Presupuestarios</t>
  </si>
  <si>
    <t>Miles de Millones de Pesos</t>
  </si>
  <si>
    <t>SHCP</t>
  </si>
  <si>
    <t>Gasto Neto Total</t>
  </si>
  <si>
    <t>Fondo Mexicano del Petróleo para la Estabilización y el Desarrollo</t>
  </si>
  <si>
    <t>Periodo</t>
  </si>
  <si>
    <t>Transferencias Ordinarias (pesos)</t>
  </si>
  <si>
    <t>Variación Mensual</t>
  </si>
  <si>
    <t>Variación anual real</t>
  </si>
  <si>
    <t>Saldo Histórico de los Requerimiento Financieros del Sector Público</t>
  </si>
  <si>
    <t>Finanzas Públicas Estatales</t>
  </si>
  <si>
    <t xml:space="preserve">Descripción de datos </t>
  </si>
  <si>
    <t>Fuente</t>
  </si>
  <si>
    <t>Participaciones Federales (Ramo 28)</t>
  </si>
  <si>
    <t>Aportaciones Federales (Ramo 33)</t>
  </si>
  <si>
    <t>Obligaciones Financieras de
Entidades Federativas y Municipios</t>
  </si>
  <si>
    <t>Miles de millones de pesos</t>
  </si>
  <si>
    <t>Porcentaje de  Participaciones presupuestadas</t>
  </si>
  <si>
    <t xml:space="preserve">Fuente: SHCP, Indicadores de Deuda Subnacional y Afectación de Participaciones. </t>
  </si>
  <si>
    <t xml:space="preserve">  Citibanamex</t>
  </si>
  <si>
    <r>
      <t xml:space="preserve">PIB Anual </t>
    </r>
    <r>
      <rPr>
        <b/>
        <vertAlign val="superscript"/>
        <sz val="11"/>
        <color theme="0"/>
        <rFont val="Calibri"/>
        <family val="2"/>
        <scheme val="minor"/>
      </rPr>
      <t>1/</t>
    </r>
  </si>
  <si>
    <r>
      <t xml:space="preserve">PIB Trimestral
 Anualizado </t>
    </r>
    <r>
      <rPr>
        <b/>
        <vertAlign val="superscript"/>
        <sz val="11"/>
        <color theme="0"/>
        <rFont val="Calibri"/>
        <family val="2"/>
        <scheme val="minor"/>
      </rPr>
      <t>2/</t>
    </r>
  </si>
  <si>
    <t>2017/01</t>
  </si>
  <si>
    <t>Producto Interno Bruto, variación porcentual</t>
  </si>
  <si>
    <t>Año base 2013</t>
  </si>
  <si>
    <t>Índice, base 2013=100</t>
  </si>
  <si>
    <t>Fuente: Banxico</t>
  </si>
  <si>
    <t>Fuente: SHCP.</t>
  </si>
  <si>
    <t>2017/02</t>
  </si>
  <si>
    <t>2017/03</t>
  </si>
  <si>
    <t>Recaudado 2017</t>
  </si>
  <si>
    <t>Aprobado para 2018</t>
  </si>
  <si>
    <t>Ejercido 2017</t>
  </si>
  <si>
    <t>Ejercido en 2017</t>
  </si>
  <si>
    <t>PEF-2018</t>
  </si>
  <si>
    <t xml:space="preserve">Crédito otorgado por la Banca Comercial según la actividad principal de los acreditados, SCIAN* (millones de pesos) </t>
  </si>
  <si>
    <t>Total (A+B+C+D+E)</t>
  </si>
  <si>
    <t>A. Sector privado no financiero (I+II)</t>
  </si>
  <si>
    <t xml:space="preserve"> I. Empresas privadas no financieras (1+2+3+4)</t>
  </si>
  <si>
    <t>1. Actividades primarias</t>
  </si>
  <si>
    <t>2. Actividades secundarias (i+ii+iii+iv)</t>
  </si>
  <si>
    <t>i. Minería</t>
  </si>
  <si>
    <t>ii. Generación, transimisión y distribución de energría eléctrica, suministro de agua y gas por ductos al consumidor final</t>
  </si>
  <si>
    <t>iii. Construcción</t>
  </si>
  <si>
    <t>iv. Industrias manufactureras</t>
  </si>
  <si>
    <t>3. Actividades terciarias</t>
  </si>
  <si>
    <t>4. Renglón de ajuste estadístico</t>
  </si>
  <si>
    <t>II. Hogares (5+6)</t>
  </si>
  <si>
    <t>5. Crédito a la vivienda</t>
  </si>
  <si>
    <t>6. Crédito al consumo</t>
  </si>
  <si>
    <t>B. Sector financiero no bancario del país</t>
  </si>
  <si>
    <t>C. Sector público</t>
  </si>
  <si>
    <t>D. Otros sectores residentes</t>
  </si>
  <si>
    <t>E. Sector externo</t>
  </si>
  <si>
    <t>F. Memorándum: Crédito a la banca comercial</t>
  </si>
  <si>
    <t xml:space="preserve">Fuente: Elaboración propia con datos de Banco de México. </t>
  </si>
  <si>
    <t xml:space="preserve">Composición del crédito otorgado por la Banca Comercial según la actividad principal de los acreditados, SCIAN (porcentaje del crédito total) </t>
  </si>
  <si>
    <t xml:space="preserve">Tasa de crecimiento anual del crédito otorgado por la Banca Comercial según la actividad principal de los acreditados, SCIAN (variación porcentual real) </t>
  </si>
  <si>
    <t>*En adhesión al Acuerdo del Instituto Nacional de Geografía y Estadística (INEGI) publicado en el Diario Oficial de la Federación (DOF) el 10 de julio de 2009, a partir de la información de diciembre 2017 el Banco de México adopta en sus estadísticas de crédito por actividad económica, el Sistema de Clasificación Industrial para América del Norte (SCIAN). Por lo anterior, la información de este cuadro se actualiza con datos hasta diciembre 2017. El cuadro equivalente es el CF762 Banca comercial crédito por principal actividad del acreditado (Total).</t>
  </si>
  <si>
    <t>La clasificación por sector económico se realiza con base en el Sistema de Clasificación Industrial para América del Norte (SCIAN) 2013.</t>
  </si>
  <si>
    <t>La banca comercial o banca múltiple agrupa instituciones de crédito privadas residentes en el país, que incluyen bancos nacionales, filiales de bancos extranjeros establecidos en México, así como sus agencias en el extranjero.</t>
  </si>
  <si>
    <t>A partir de la información de diciembre de 2004 se desincorporan los bancos que se encontraban en proceso de liquidación o en quiebra.</t>
  </si>
  <si>
    <t>El crédito incluye cartera vigente, vencida, redescontada, intereses devengados sobre préstamos y créditos vigentes, intereses vencidos, la cartera afecta al esquema de participación de flujos con FOBAPROA y la cartera reestructurada en UDIS.</t>
  </si>
  <si>
    <t>Como resultado del redondeo de las cifras, los niveles agregados pueden no coincidir con la suma de sus componentes.</t>
  </si>
  <si>
    <t>Las cifras de los últimos tres meses son preliminares.</t>
  </si>
  <si>
    <t xml:space="preserve">Crédito otorgado por la Banca Comercial según actividad del Prestatario
 (millones de pesos) </t>
  </si>
  <si>
    <t>Total (I a X)</t>
  </si>
  <si>
    <t xml:space="preserve"> Sector privado del país (I a VI) - Empresas y personas físicas</t>
  </si>
  <si>
    <t xml:space="preserve"> I. Sector agro., silvícola y pesquero</t>
  </si>
  <si>
    <t xml:space="preserve"> II. Sector industrial (A+B+C)</t>
  </si>
  <si>
    <t>B. Industria manufacturera</t>
  </si>
  <si>
    <t>C. Construcción</t>
  </si>
  <si>
    <t xml:space="preserve"> III.Sector servicios y otras actividades (A+B+C+D+E+F+G+H)</t>
  </si>
  <si>
    <t xml:space="preserve"> IV. Crédito a la vivienda</t>
  </si>
  <si>
    <t xml:space="preserve"> V. Créditos al consumo</t>
  </si>
  <si>
    <t>VI. Renglón de ajuste estadístico</t>
  </si>
  <si>
    <t>VII. Sector financiero del país (A+B)</t>
  </si>
  <si>
    <t>VIII. Sector público, Sector gubernamental servicios de admón. pública defensa y seguridad social</t>
  </si>
  <si>
    <t>IX. OTROS (A+B+C)</t>
  </si>
  <si>
    <t xml:space="preserve"> X. Sector externo (A+B)</t>
  </si>
  <si>
    <t xml:space="preserve"> XI. Crédito intrabancario  (A+B)</t>
  </si>
  <si>
    <t xml:space="preserve">Fuente: Elaborado por la DGFI-IBD con datos de Banxico. </t>
  </si>
  <si>
    <t xml:space="preserve">Distribución del Crédito Otorgado por la Banca Comercial Según Actividad de Prestatarios (porcentajes) </t>
  </si>
  <si>
    <t>Título</t>
  </si>
  <si>
    <t>Crédito otorgado por la Banca Comercial según actividad de prestatarios
(Millones de Pesos Reales)</t>
  </si>
  <si>
    <t>Crédito otorgado por la Banca Comercial según actividad de prestatarios
(Tasa de Crecimiento Real Anual)</t>
  </si>
  <si>
    <t xml:space="preserve"> Relación de responsabilidades de usuarios del crédito bancario y balances bancarios. De diciembre de 2000 a noviembre de 2005 la información estadística publicada por Banco de México se obtuvo del Informe Contable y de Sectorización (ICS) proporcionado por la banca. A partir de diciembre de 2005 la información que actualmente se reporta se obtiene a partir del Catálogo Mínimo Sectorizado (CMS). Este catálogo integra información sectorizada proporcionada por la banca a partir del Catálogo Mínimo que solicita la Comisión Nacional Bancaria y de Valores y otras fuentes de información proporcionadas al Banco de México. A partir de enero de 2007 incluye nuevas disposiciones de la CNBV aplicables a instituciones de crédito, lo que implica reclasificaciones. El Estado Analítico de cuentas operó hasta noviembre de 2000.</t>
  </si>
  <si>
    <t>Como resultado del redondeo de las cifras, los niveles agregados pueden no coincidir con la suma de sus componentes. Cifras sujetas a revisión.</t>
  </si>
  <si>
    <t>El crédito incluye cartera vigente,vencida, redescontada, intereses devengados sobre préstamos y créditos vigentes, intereses vencidos, la cartera afecta al esquema de participación de flujos con FOBAPROA y la cartera reestructurada en UDIS.</t>
  </si>
  <si>
    <t>La rama '63 Restaurantes y hoteles' es equivalente al renglón 'turismo' presentado en la metodología anterior.</t>
  </si>
  <si>
    <t>A partir de la información de diciembre de 2004 no se incorporan los bancos que se encontraban en proceso de liquidación o en quiebra.</t>
  </si>
  <si>
    <t>1/ A partir del mes de julio de 1995, incluye filiales de bancos extranjeros establecidos en México.</t>
  </si>
  <si>
    <t>2/ Se realizó una reclasificación del ajuste estadístico al sector servicios y otras actividades, a partir de diciembre de 1994, derivado de una revisión de cifras.</t>
  </si>
  <si>
    <t>3/ El renglón de Ajuste estadístico corresponde a las diferencias entre la fuente de información contable y el reporte detallado de cartera de créditos.</t>
  </si>
  <si>
    <t>4/ El crédito operado entre bancos del mismo tipo (intrabancario), no está considerado en las sumas.</t>
  </si>
  <si>
    <t>5/ Este saldo está distribuido entre las distintas ramas de actividad de los acreditados que participaron en los programas gubernamentales de apoyo a deudores.</t>
  </si>
  <si>
    <t>6/ Se refiere al financiamiento otorgado a Proyectos de Infraestructura Productiva de Largo Plazo en moneda nacional y en moneda extranjera.</t>
  </si>
  <si>
    <t>7/ Fideicomiso Fondo Nacional de Infraestructura D.O.F. 7/02/2008 (antes FARAC).</t>
  </si>
  <si>
    <t>*/ A partir del mes de marzo de 2008 la banca comercial se presenta consolidada con sus subsidiarias Sofom E.R. de tarjetas de crédito (Tarjetas Banamex, Santander Consumo, Ixe Tarjetas y Sociedad Financiera Inbursa), lo que ocasiona que las cifras del crédito al consumo sean mayores. Asimismo, como resultado de esta consolidación, disminuyen los saldos del crédito otorgado a intermediarios financieros no bancarios.</t>
  </si>
  <si>
    <t>1/ De 2008 a 2017 se utiliza el PIB promedio anual.</t>
  </si>
  <si>
    <t>2017/04</t>
  </si>
  <si>
    <t>↓</t>
  </si>
  <si>
    <t>2018/01</t>
  </si>
  <si>
    <t>Inversión base 2013</t>
  </si>
  <si>
    <t>Consumo privado base 2013</t>
  </si>
  <si>
    <t>Actividad industrial base 2013</t>
  </si>
  <si>
    <t>Inversión fija bruta, índice (eje izquierdo)</t>
  </si>
  <si>
    <t>Exportaciones totales (eje izquierdo)</t>
  </si>
  <si>
    <t>Permanentes (eje izquierdo)</t>
  </si>
  <si>
    <t>Eventuales (eje izquierdo)</t>
  </si>
  <si>
    <t>Variación anual en la creación de empleos acumualda (eje derecho)</t>
  </si>
  <si>
    <t>Tasa de Desocupación (% de la PEA, eje izquierdo)</t>
  </si>
  <si>
    <t>Índice Nacional de Precios al Consumidor (diciembre 2010=100)</t>
  </si>
  <si>
    <t>Índice Nacional de Precios al Productor (junio 2012=100)</t>
  </si>
  <si>
    <t>Índice Nacional de Precios al Consumidor (agosto 2018=100)</t>
  </si>
  <si>
    <t>Crédito Total Banca Comercial , SCIAN</t>
  </si>
  <si>
    <t>Indicador Global de Actividad Económica (IGAE)</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</si>
  <si>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</si>
  <si>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</si>
  <si>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</si>
  <si>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</si>
  <si>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</si>
  <si>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</si>
  <si>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</si>
  <si>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</si>
  <si>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</si>
  <si>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</si>
  <si>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</si>
  <si>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</si>
  <si>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</si>
  <si>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</si>
  <si>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</si>
  <si>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</si>
  <si>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</si>
  <si>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</si>
  <si>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</si>
  <si>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</si>
  <si>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</si>
  <si>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</si>
  <si>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</si>
  <si>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</si>
  <si>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</si>
  <si>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</si>
  <si>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</si>
  <si>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</si>
  <si>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</si>
  <si>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</si>
  <si>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</si>
  <si>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</si>
  <si>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</si>
  <si>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</si>
  <si>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</si>
  <si>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</si>
  <si>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2017/05</t>
  </si>
  <si>
    <t>2017/06</t>
  </si>
  <si>
    <t>2017/07</t>
  </si>
  <si>
    <t>2017/08</t>
  </si>
  <si>
    <t>2017/09</t>
  </si>
  <si>
    <t>2017/10</t>
  </si>
  <si>
    <t>2017/11</t>
  </si>
  <si>
    <t>2017/12</t>
  </si>
  <si>
    <t>2018/02</t>
  </si>
  <si>
    <t>2018/03</t>
  </si>
  <si>
    <t>2018/04</t>
  </si>
  <si>
    <t>2018/05</t>
  </si>
  <si>
    <t>2018/06</t>
  </si>
  <si>
    <t>2018/07</t>
  </si>
  <si>
    <t>2018/08</t>
  </si>
  <si>
    <t>2018/09</t>
  </si>
  <si>
    <t>2018/10</t>
  </si>
  <si>
    <t>2018/11</t>
  </si>
  <si>
    <t>2018/12</t>
  </si>
  <si>
    <t>INPC 2018=100</t>
  </si>
  <si>
    <t xml:space="preserve">Crédito otorgado por la Banca Comercial según la actividad principal de los acreditados, SCIAN (millones de pesos constantes de 2018) </t>
  </si>
  <si>
    <t>Proyecciones de Crecimiento del PIB para 2019</t>
  </si>
  <si>
    <t>1.1% -2.1%</t>
  </si>
  <si>
    <t>2019/01</t>
  </si>
  <si>
    <t>2019/02</t>
  </si>
  <si>
    <t>2019/03</t>
  </si>
  <si>
    <t>2019/04</t>
  </si>
  <si>
    <t>2019/05</t>
  </si>
  <si>
    <t>2019/06</t>
  </si>
  <si>
    <t>2019/07</t>
  </si>
  <si>
    <t>2019/08</t>
  </si>
  <si>
    <t>2019/09</t>
  </si>
  <si>
    <t>2019/10</t>
  </si>
  <si>
    <t>2019/11</t>
  </si>
  <si>
    <t>2019/12</t>
  </si>
  <si>
    <t>Cuenta Pública 2017</t>
  </si>
  <si>
    <t>Recaudado 2018</t>
  </si>
  <si>
    <t>Aprobado para 2019</t>
  </si>
  <si>
    <t>Ejercido 2018</t>
  </si>
  <si>
    <t>Fuente: Cuenta Pública 2017, LIF-2019, PEF-2019 y SHCP.</t>
  </si>
  <si>
    <t>Avance en el Ejercicio
(Pagado/Presupuestado en PEF-2019)</t>
  </si>
  <si>
    <t>Ejercido en 2018</t>
  </si>
  <si>
    <t>PEF-2019</t>
  </si>
  <si>
    <t>Junio 2019</t>
  </si>
  <si>
    <t>0.8% - 1.8%</t>
  </si>
  <si>
    <t xml:space="preserve">  Encuesta Banxico****</t>
  </si>
  <si>
    <t xml:space="preserve">Indicador de Confianza del Consumidor </t>
  </si>
  <si>
    <t>Fuente: PEF-2017; Cuenta de la Hacienda Pública Federal para el Ejercicio Fiscal 2015 y 2016; y SHCP, Información Oportuna de Finanzas Públicas.</t>
  </si>
  <si>
    <t>CEPAL*****</t>
  </si>
  <si>
    <t>Julio 2019</t>
  </si>
  <si>
    <r>
      <t xml:space="preserve">  SHCP</t>
    </r>
    <r>
      <rPr>
        <sz val="11"/>
        <color theme="0"/>
        <rFont val="Calibri"/>
        <family val="2"/>
        <scheme val="minor"/>
      </rPr>
      <t xml:space="preserve">                                  </t>
    </r>
  </si>
  <si>
    <r>
      <t xml:space="preserve">  Banco Mundial</t>
    </r>
    <r>
      <rPr>
        <sz val="11"/>
        <color theme="0"/>
        <rFont val="Calibri"/>
        <family val="2"/>
        <scheme val="minor"/>
      </rPr>
      <t xml:space="preserve">                 </t>
    </r>
  </si>
  <si>
    <r>
      <t xml:space="preserve">  FMI**</t>
    </r>
    <r>
      <rPr>
        <sz val="11"/>
        <color theme="0"/>
        <rFont val="Calibri"/>
        <family val="2"/>
        <scheme val="minor"/>
      </rPr>
      <t xml:space="preserve">                                 </t>
    </r>
  </si>
  <si>
    <t xml:space="preserve">  BBVA***</t>
  </si>
  <si>
    <t>2019 T1</t>
  </si>
  <si>
    <t>2019 T2</t>
  </si>
  <si>
    <t>Sección</t>
  </si>
  <si>
    <t>Cuadro</t>
  </si>
  <si>
    <t>Información</t>
  </si>
  <si>
    <t>Índice Reporte mensual actividad economica</t>
  </si>
  <si>
    <t>PIB</t>
  </si>
  <si>
    <t>Datos macroeconómicos</t>
  </si>
  <si>
    <t>Crédito hasta 2017'</t>
  </si>
  <si>
    <t>Crédito clasificación vigente</t>
  </si>
  <si>
    <t>Finanzas Pùblicas Federales</t>
  </si>
  <si>
    <t>Fondo Mexicano del Petroleo</t>
  </si>
  <si>
    <t>FMPED</t>
  </si>
  <si>
    <t>Saldo Historico Financiero</t>
  </si>
  <si>
    <t>SHRFSP</t>
  </si>
  <si>
    <t>Finanzas Pùblicas Estatales</t>
  </si>
  <si>
    <t>Obligaciones Financieras Subnac</t>
  </si>
  <si>
    <t xml:space="preserve">Anexo 1 </t>
  </si>
  <si>
    <t xml:space="preserve">Anexo 2 </t>
  </si>
  <si>
    <t>Anexo3</t>
  </si>
  <si>
    <t xml:space="preserve">Anexo 4 </t>
  </si>
  <si>
    <t xml:space="preserve">Anexo 5 </t>
  </si>
  <si>
    <t xml:space="preserve">Anexo 6 </t>
  </si>
  <si>
    <t xml:space="preserve">Anexo 7 </t>
  </si>
  <si>
    <t>Obligaciones Financieras de Entidades Federativas y Municipios</t>
  </si>
  <si>
    <t>Indicador Trimestral de actividad economica estatal</t>
  </si>
  <si>
    <t>Ingreso presupuestario del Sector Pùblico</t>
  </si>
  <si>
    <t>Gasto Neto del Sector Pùblico</t>
  </si>
  <si>
    <t>Gasto Programable pagado  del Sector Pùblico</t>
  </si>
  <si>
    <t>Evoluciòn de las Participaciones Federales</t>
  </si>
  <si>
    <t>Evoluciòn de las Aportaciones Federales</t>
  </si>
  <si>
    <t>Evoluciòn de las Obligaciones Financieras</t>
  </si>
  <si>
    <t>Inversiòn Base, consumo Privado Base</t>
  </si>
  <si>
    <t>Crédito otorgado por la Banca Comercial según actividad del Prestatario</t>
  </si>
  <si>
    <t>Crédito otorgado por la Banca Comercial según la actividad principal de los acreditados,</t>
  </si>
  <si>
    <t>Ìndice</t>
  </si>
  <si>
    <t>0.6%-1.2%</t>
  </si>
  <si>
    <t>0.2% - 0.7%</t>
  </si>
  <si>
    <t>Recaudado a julio 2018</t>
  </si>
  <si>
    <t>Recaudado a julio 2019</t>
  </si>
  <si>
    <t>Ejercido a julio 2018</t>
  </si>
  <si>
    <t>Ejercido a julio 2019</t>
  </si>
  <si>
    <t>Ejercido a
julio  2018</t>
  </si>
  <si>
    <t>Ejercido a
julio  2019</t>
  </si>
  <si>
    <t xml:space="preserve">NOTA: Se presenta de acuerdo a como se reporta por SHCP, </t>
  </si>
  <si>
    <t>utilizando PIB anual y PIB trimestral anualizado. Los datos incorporan la revisión de año base del PIB de INEGI.</t>
  </si>
  <si>
    <t xml:space="preserve">2/ De 2008 a 2017 se utiliza el PIB trimestral anualizado; </t>
  </si>
  <si>
    <t>para 2018 se reporta el dato del informe trimestral de SHCP con PIB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</si>
</sst>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_-;\-* #,##0.0_-;_-* &quot;-&quot;?_-;_-@_-"/>
    <numFmt numFmtId="167" formatCode="_-* #,##0.00\ _€_-;\-* #,##0.00\ _€_-;_-* &quot;-&quot;??\ _€_-;_-@_-"/>
    <numFmt numFmtId="168" formatCode="&quot;Ene&quot;\ yyyy"/>
    <numFmt numFmtId="169" formatCode="&quot;Feb&quot;\ yyyy"/>
    <numFmt numFmtId="170" formatCode="&quot;Mar&quot;\ yyyy"/>
    <numFmt numFmtId="171" formatCode="&quot;Abr&quot;\ yyyy"/>
    <numFmt numFmtId="172" formatCode="&quot;May&quot;\ yyyy"/>
    <numFmt numFmtId="173" formatCode="&quot;Jun&quot;\ yyyy"/>
    <numFmt numFmtId="174" formatCode="&quot;Jul&quot;\ yyyy"/>
    <numFmt numFmtId="175" formatCode="&quot;Ago&quot;\ yyyy"/>
    <numFmt numFmtId="176" formatCode="&quot;Sep&quot;\ yyyy"/>
    <numFmt numFmtId="177" formatCode="&quot;Oct&quot;\ yyyy"/>
    <numFmt numFmtId="178" formatCode="&quot;Nov&quot;\ yyyy"/>
    <numFmt numFmtId="179" formatCode="&quot;Dic&quot;\ yyyy"/>
    <numFmt numFmtId="180" formatCode="#,##0.000"/>
    <numFmt numFmtId="181" formatCode="0.000%"/>
    <numFmt numFmtId="182" formatCode="General_)"/>
    <numFmt numFmtId="183" formatCode="_-[$€-2]* #,##0.00_-;\-[$€-2]* #,##0.00_-;_-[$€-2]* &quot;-&quot;??_-"/>
    <numFmt numFmtId="184" formatCode="*-;*-;*-;*-"/>
    <numFmt numFmtId="185" formatCode="_(* #,##0_);_(* \(#,##0\);_(* &quot;-&quot;??_);_(@_)"/>
    <numFmt numFmtId="186" formatCode="#,##0.0_);\(#,##0.0\)"/>
    <numFmt numFmtId="187" formatCode="00"/>
    <numFmt numFmtId="188" formatCode="_-* #,##0.00\ [$€]_-;\-* #,##0.00\ [$€]_-;_-* &quot;-&quot;??\ [$€]_-;_-@_-"/>
    <numFmt numFmtId="189" formatCode="0.0%"/>
    <numFmt numFmtId="190" formatCode="_-* #,##0.0_-;\-* #,##0.0_-;_-* &quot;-&quot;??_-;_-@_-"/>
    <numFmt numFmtId="191" formatCode="#,##0.0;[Red]#,##0.0"/>
    <numFmt numFmtId="192" formatCode="#,##0.00;\-#,##0.00;&quot;&quot;"/>
    <numFmt numFmtId="193" formatCode="_ * #,##0.00_ ;_ * \-#,##0.00_ ;_ * &quot;-&quot;??_ ;_ @_ "/>
    <numFmt numFmtId="194" formatCode="_-* #,##0.00\ _F_-;\-* #,##0.00\ _F_-;_-* &quot;-&quot;??\ _F_-;_-@_-"/>
    <numFmt numFmtId="195" formatCode="_(&quot;N$&quot;\ * #,##0.00_);_(&quot;N$&quot;\ * \(#,##0.00\);_(&quot;N$&quot;\ * &quot;-&quot;??_);_(@_)"/>
    <numFmt numFmtId="196" formatCode="&quot;$&quot;\ #,##0.00"/>
    <numFmt numFmtId="197" formatCode="\U\ #,##0.00"/>
    <numFmt numFmtId="198" formatCode="0.0000"/>
  </numFmts>
  <fonts count="154">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2"/>
      <name val="Calibri"/>
      <family val="2"/>
      <scheme val="minor"/>
    </font>
    <font>
      <b/>
      <sz val="14"/>
      <color theme="0"/>
      <name val="Calibri"/>
      <family val="2"/>
      <scheme val="minor"/>
    </font>
    <font>
      <b/>
      <sz val="12"/>
      <color theme="3" tint="0.39997558519241921"/>
      <name val="Calibri"/>
      <family val="2"/>
      <scheme val="minor"/>
    </font>
    <font>
      <sz val="8"/>
      <color theme="1"/>
      <name val="Calibri"/>
      <family val="2"/>
      <scheme val="minor"/>
    </font>
    <font>
      <sz val="11"/>
      <color theme="1"/>
      <name val="Calibri"/>
      <family val="2"/>
      <charset val="1"/>
      <scheme val="minor"/>
    </font>
    <font>
      <sz val="10"/>
      <color theme="1"/>
      <name val="Calibri"/>
      <family val="2"/>
      <scheme val="minor"/>
    </font>
    <font>
      <sz val="10"/>
      <color rgb="FF000000"/>
      <name val="Calibri"/>
      <family val="2"/>
      <scheme val="minor"/>
    </font>
    <font>
      <sz val="14"/>
      <color theme="0"/>
      <name val="Calibri"/>
      <family val="2"/>
      <scheme val="minor"/>
    </font>
    <font>
      <sz val="9"/>
      <color theme="1"/>
      <name val="Calibri"/>
      <family val="2"/>
      <scheme val="minor"/>
    </font>
    <font>
      <b/>
      <sz val="10"/>
      <color theme="1"/>
      <name val="Calibri"/>
      <family val="2"/>
      <scheme val="minor"/>
    </font>
    <font>
      <b/>
      <sz val="8"/>
      <color theme="1"/>
      <name val="Calibri"/>
      <family val="2"/>
      <scheme val="minor"/>
    </font>
    <font>
      <b/>
      <sz val="8"/>
      <color theme="0"/>
      <name val="Calibri"/>
      <family val="2"/>
      <scheme val="minor"/>
    </font>
    <font>
      <sz val="9"/>
      <color theme="0"/>
      <name val="Calibri"/>
      <family val="2"/>
      <scheme val="minor"/>
    </font>
    <font>
      <b/>
      <sz val="8"/>
      <name val="Calibri"/>
      <family val="2"/>
      <scheme val="minor"/>
    </font>
    <font>
      <sz val="8"/>
      <name val="Calibri"/>
      <family val="2"/>
      <scheme val="minor"/>
    </font>
    <font>
      <sz val="8"/>
      <name val="Arial"/>
      <family val="2"/>
    </font>
    <font>
      <sz val="8"/>
      <color theme="0"/>
      <name val="Calibri"/>
      <family val="2"/>
      <scheme val="minor"/>
    </font>
    <font>
      <b/>
      <vertAlign val="superscript"/>
      <sz val="11"/>
      <color theme="0"/>
      <name val="Calibri"/>
      <family val="2"/>
      <scheme val="minor"/>
    </font>
    <font>
      <b/>
      <sz val="9"/>
      <name val="Calibri"/>
      <family val="2"/>
    </font>
    <font>
      <sz val="9"/>
      <name val="Calibri"/>
      <family val="2"/>
    </font>
    <font>
      <sz val="10"/>
      <color rgb="FF000000"/>
      <name val="Arial"/>
      <family val="2"/>
    </font>
    <font>
      <sz val="10"/>
      <color theme="1"/>
      <name val="Arial"/>
      <family val="2"/>
    </font>
    <font>
      <b/>
      <sz val="10"/>
      <name val="Calibri"/>
      <family val="2"/>
    </font>
    <font>
      <sz val="10"/>
      <color theme="1"/>
      <name val="Calibri"/>
      <family val="2"/>
    </font>
    <font>
      <sz val="10"/>
      <name val="Calibri"/>
      <family val="2"/>
    </font>
    <font>
      <b/>
      <sz val="12"/>
      <color rgb="FFFF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2"/>
      <color theme="1"/>
      <name val="Calibri"/>
      <family val="2"/>
      <scheme val="minor"/>
    </font>
    <font>
      <sz val="10"/>
      <name val="Arial"/>
      <family val="2"/>
    </font>
    <font>
      <u/>
      <sz val="12"/>
      <color theme="10"/>
      <name val="Calibri"/>
      <family val="2"/>
      <scheme val="minor"/>
    </font>
    <font>
      <sz val="10"/>
      <color indexed="8"/>
      <name val="Arial"/>
      <family val="2"/>
    </font>
    <font>
      <sz val="10"/>
      <color rgb="FFFF0000"/>
      <name val="Arial"/>
      <family val="2"/>
    </font>
    <font>
      <sz val="10"/>
      <name val="Courier"/>
      <family val="3"/>
    </font>
    <font>
      <sz val="11"/>
      <color indexed="8"/>
      <name val="Calibri"/>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u/>
      <sz val="10"/>
      <color indexed="12"/>
      <name val="Arial"/>
      <family val="2"/>
    </font>
    <font>
      <u/>
      <sz val="8"/>
      <color indexed="12"/>
      <name val="Courier"/>
      <family val="3"/>
    </font>
    <font>
      <sz val="10"/>
      <color rgb="FF9C0006"/>
      <name val="Arial"/>
      <family val="2"/>
    </font>
    <font>
      <sz val="10"/>
      <color indexed="20"/>
      <name val="Arial"/>
      <family val="2"/>
    </font>
    <font>
      <sz val="10"/>
      <color rgb="FF9C6500"/>
      <name val="Arial"/>
      <family val="2"/>
    </font>
    <font>
      <sz val="11"/>
      <color indexed="60"/>
      <name val="Calibri"/>
      <family val="2"/>
    </font>
    <font>
      <sz val="10"/>
      <name val="Helv"/>
    </font>
    <font>
      <sz val="10"/>
      <name val="MS Sans Serif"/>
      <family val="2"/>
    </font>
    <font>
      <sz val="10"/>
      <name val="Times New Roman"/>
      <family val="1"/>
    </font>
    <font>
      <sz val="10"/>
      <name val="CG Omega"/>
      <family val="2"/>
    </font>
    <font>
      <sz val="12"/>
      <color theme="1"/>
      <name val="Arial"/>
      <family val="2"/>
    </font>
    <font>
      <sz val="10"/>
      <color theme="1"/>
      <name val="Tahoma"/>
      <family val="2"/>
    </font>
    <font>
      <sz val="12"/>
      <name val="Helv"/>
    </font>
    <font>
      <b/>
      <sz val="11"/>
      <color indexed="63"/>
      <name val="Calibri"/>
      <family val="2"/>
    </font>
    <font>
      <b/>
      <sz val="10"/>
      <color rgb="FF3F3F3F"/>
      <name val="Arial"/>
      <family val="2"/>
    </font>
    <font>
      <b/>
      <sz val="10"/>
      <color indexed="63"/>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
      <i/>
      <sz val="11"/>
      <color indexed="55"/>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b/>
      <sz val="18"/>
      <color indexed="49"/>
      <name val="Cambria"/>
      <family val="2"/>
    </font>
    <font>
      <sz val="11"/>
      <color indexed="53"/>
      <name val="Calibri"/>
      <family val="2"/>
    </font>
    <font>
      <sz val="11"/>
      <color indexed="8"/>
      <name val="Calibri"/>
      <family val="2"/>
      <scheme val="minor"/>
    </font>
    <font>
      <u/>
      <sz val="10"/>
      <color theme="10"/>
      <name val="MS Sans Serif"/>
      <family val="2"/>
    </font>
    <font>
      <b/>
      <sz val="8"/>
      <name val="Arial"/>
      <family val="2"/>
    </font>
    <font>
      <sz val="18"/>
      <color theme="3"/>
      <name val="Calibri Light"/>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sz val="10"/>
      <name val="MS Sans Serif"/>
    </font>
    <font>
      <sz val="12"/>
      <name val="Arial"/>
      <family val="2"/>
    </font>
    <font>
      <sz val="11"/>
      <name val="Comic Sans MS"/>
      <family val="4"/>
    </font>
    <font>
      <b/>
      <sz val="14"/>
      <color indexed="9"/>
      <name val="Arial"/>
      <family val="2"/>
    </font>
    <font>
      <sz val="10"/>
      <color indexed="12"/>
      <name val="Arial"/>
      <family val="2"/>
    </font>
    <font>
      <b/>
      <sz val="18"/>
      <color theme="3"/>
      <name val="Calibri Light"/>
      <family val="2"/>
      <scheme val="major"/>
    </font>
    <font>
      <sz val="10"/>
      <name val="Calibri"/>
      <family val="2"/>
      <scheme val="minor"/>
    </font>
    <font>
      <b/>
      <sz val="8"/>
      <name val="Arial"/>
      <family val="2"/>
    </font>
    <font>
      <sz val="11"/>
      <color theme="1"/>
      <name val="Swis721 Lt BT"/>
      <family val="2"/>
    </font>
    <font>
      <sz val="8"/>
      <color theme="1"/>
      <name val="Swis721 Lt BT"/>
      <family val="2"/>
    </font>
    <font>
      <sz val="10"/>
      <name val="Arial"/>
      <family val="2"/>
    </font>
    <font>
      <sz val="11"/>
      <color theme="1"/>
      <name val="Calibri"/>
      <family val="2"/>
    </font>
    <font>
      <b/>
      <sz val="9"/>
      <color theme="1"/>
      <name val="Calibri"/>
      <family val="2"/>
      <scheme val="minor"/>
    </font>
    <font>
      <u/>
      <sz val="11"/>
      <color theme="10"/>
      <name val="Calibri"/>
      <family val="2"/>
      <scheme val="minor"/>
    </font>
    <font>
      <u/>
      <sz val="11"/>
      <color theme="4" tint="-0.499984740745262"/>
      <name val="Calibri"/>
      <family val="2"/>
      <scheme val="minor"/>
    </font>
    <font>
      <u/>
      <sz val="9"/>
      <color theme="4" tint="-0.499984740745262"/>
      <name val="Arial"/>
      <family val="2"/>
    </font>
    <font>
      <u/>
      <sz val="10"/>
      <color theme="4" tint="-0.249977111117893"/>
      <name val="Arial"/>
      <family val="2"/>
    </font>
    <font>
      <b/>
      <sz val="10"/>
      <name val="Calibri"/>
      <family val="2"/>
      <scheme val="minor"/>
    </font>
    <font>
      <b/>
      <sz val="9"/>
      <name val="Calibri"/>
      <family val="2"/>
      <scheme val="minor"/>
    </font>
    <font>
      <sz val="9"/>
      <name val="Calibri"/>
      <family val="2"/>
      <scheme val="minor"/>
    </font>
  </fonts>
  <fills count="77">
    <fill>
      <patternFill patternType="none"/>
    </fill>
    <fill>
      <patternFill patternType="gray125"/>
    </fill>
    <fill>
      <patternFill patternType="solid">
        <fgColor theme="0"/>
        <bgColor indexed="64"/>
      </patternFill>
    </fill>
    <fill>
      <patternFill patternType="solid">
        <fgColor rgb="FF50A03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rgb="FFBFBFBF"/>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23"/>
      </patternFill>
    </fill>
    <fill>
      <patternFill patternType="solid">
        <fgColor theme="8" tint="0.79998168889431442"/>
        <bgColor indexed="64"/>
      </patternFill>
    </fill>
    <fill>
      <patternFill patternType="solid">
        <fgColor indexed="24"/>
        <bgColor indexed="64"/>
      </patternFill>
    </fill>
    <fill>
      <patternFill patternType="solid">
        <fgColor indexed="61"/>
        <bgColor indexed="64"/>
      </patternFill>
    </fill>
    <fill>
      <patternFill patternType="solid">
        <fgColor rgb="FFD9D9D9"/>
        <bgColor rgb="FF000000"/>
      </patternFill>
    </fill>
    <fill>
      <patternFill patternType="solid">
        <fgColor rgb="FFFFFFFF"/>
        <bgColor rgb="FF000000"/>
      </patternFill>
    </fill>
    <fill>
      <patternFill patternType="solid">
        <fgColor theme="6" tint="-0.249977111117893"/>
        <bgColor indexed="64"/>
      </patternFill>
    </fill>
    <fill>
      <patternFill patternType="solid">
        <fgColor theme="2"/>
        <bgColor indexed="64"/>
      </patternFill>
    </fill>
  </fills>
  <borders count="2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style="thin">
        <color indexed="49"/>
      </top>
      <bottom style="double">
        <color indexed="49"/>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style="thin">
        <color indexed="64"/>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4"/>
      </top>
      <bottom style="double">
        <color indexed="4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medium">
        <color indexed="24"/>
      </top>
      <bottom style="medium">
        <color indexed="24"/>
      </bottom>
      <diagonal/>
    </border>
    <border>
      <left/>
      <right/>
      <top style="medium">
        <color indexed="64"/>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right/>
      <top style="medium">
        <color indexed="24"/>
      </top>
      <bottom style="medium">
        <color indexed="24"/>
      </bottom>
      <diagonal/>
    </border>
    <border>
      <left/>
      <right/>
      <top style="medium">
        <color indexed="64"/>
      </top>
      <bottom style="thin">
        <color indexed="9"/>
      </bottom>
      <diagonal/>
    </border>
    <border>
      <left/>
      <right/>
      <top style="medium">
        <color indexed="24"/>
      </top>
      <bottom style="medium">
        <color indexed="24"/>
      </bottom>
      <diagonal/>
    </border>
    <border>
      <left/>
      <right/>
      <top style="medium">
        <color indexed="64"/>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9"/>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9"/>
      </bottom>
      <diagonal/>
    </border>
    <border>
      <left/>
      <right/>
      <top style="thin">
        <color indexed="62"/>
      </top>
      <bottom style="double">
        <color indexed="62"/>
      </bottom>
      <diagonal/>
    </border>
    <border>
      <left/>
      <right/>
      <top style="thin">
        <color indexed="44"/>
      </top>
      <bottom style="double">
        <color indexed="4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medium">
        <color indexed="24"/>
      </top>
      <bottom style="medium">
        <color indexed="24"/>
      </bottom>
      <diagonal/>
    </border>
    <border>
      <left/>
      <right/>
      <top style="medium">
        <color indexed="64"/>
      </top>
      <bottom style="thin">
        <color indexed="9"/>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right style="thin">
        <color indexed="64"/>
      </right>
      <top/>
      <bottom style="medium">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medium">
        <color indexed="24"/>
      </top>
      <bottom style="medium">
        <color indexed="24"/>
      </bottom>
      <diagonal/>
    </border>
    <border>
      <left style="thin">
        <color indexed="22"/>
      </left>
      <right style="thin">
        <color indexed="22"/>
      </right>
      <top style="thin">
        <color indexed="22"/>
      </top>
      <bottom style="thin">
        <color indexed="22"/>
      </bottom>
      <diagonal/>
    </border>
    <border>
      <left/>
      <right/>
      <top style="medium">
        <color indexed="64"/>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right/>
      <top style="medium">
        <color indexed="24"/>
      </top>
      <bottom style="medium">
        <color indexed="24"/>
      </bottom>
      <diagonal/>
    </border>
    <border>
      <left/>
      <right/>
      <top style="medium">
        <color indexed="64"/>
      </top>
      <bottom style="thin">
        <color indexed="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
      <left/>
      <right/>
      <top style="medium">
        <color indexed="24"/>
      </top>
      <bottom style="medium">
        <color indexed="24"/>
      </bottom>
      <diagonal/>
    </border>
    <border>
      <left/>
      <right/>
      <top style="medium">
        <color indexed="64"/>
      </top>
      <bottom style="thin">
        <color indexed="9"/>
      </bottom>
      <diagonal/>
    </border>
    <border>
      <left/>
      <right/>
      <top style="medium">
        <color indexed="24"/>
      </top>
      <bottom style="medium">
        <color indexed="24"/>
      </bottom>
      <diagonal/>
    </border>
    <border>
      <left/>
      <right/>
      <top style="medium">
        <color indexed="64"/>
      </top>
      <bottom style="thin">
        <color indexed="9"/>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double">
        <color indexed="44"/>
      </bottom>
      <diagonal/>
    </border>
    <border>
      <left/>
      <right/>
      <top style="thin">
        <color indexed="49"/>
      </top>
      <bottom style="double">
        <color indexed="49"/>
      </bottom>
      <diagonal/>
    </border>
  </borders>
  <cellStyleXfs count="17963">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1" fillId="0" borderId="0"/>
    <xf numFmtId="167" fontId="1" fillId="0" borderId="0" applyFont="0" applyFill="0" applyBorder="0" applyAlignment="0" applyProtection="0"/>
    <xf numFmtId="0" fontId="8" fillId="0" borderId="0"/>
    <xf numFmtId="0" fontId="1" fillId="0" borderId="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1" fillId="18" borderId="22" applyNumberFormat="0" applyFont="0" applyAlignment="0" applyProtection="0"/>
    <xf numFmtId="0" fontId="42" fillId="0" borderId="0" applyNumberFormat="0" applyFill="0" applyBorder="0" applyAlignment="0" applyProtection="0"/>
    <xf numFmtId="0" fontId="43" fillId="0" borderId="23" applyNumberFormat="0" applyFill="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9" fillId="51" borderId="144" applyNumberFormat="0" applyAlignment="0" applyProtection="0"/>
    <xf numFmtId="0" fontId="46" fillId="45" borderId="66" applyNumberFormat="0" applyFont="0" applyAlignment="0" applyProtection="0"/>
    <xf numFmtId="0" fontId="73" fillId="44" borderId="114" applyNumberFormat="0" applyAlignment="0" applyProtection="0"/>
    <xf numFmtId="0" fontId="44" fillId="14" borderId="0" applyNumberFormat="0" applyBorder="0" applyAlignment="0" applyProtection="0"/>
    <xf numFmtId="0" fontId="59" fillId="51" borderId="104" applyNumberFormat="0" applyAlignment="0" applyProtection="0"/>
    <xf numFmtId="0" fontId="107" fillId="0" borderId="107" applyNumberFormat="0" applyFill="0" applyAlignment="0" applyProtection="0"/>
    <xf numFmtId="0" fontId="91" fillId="51" borderId="51" applyNumberFormat="0" applyAlignment="0" applyProtection="0"/>
    <xf numFmtId="0" fontId="59" fillId="51" borderId="128" applyNumberFormat="0" applyAlignment="0" applyProtection="0"/>
    <xf numFmtId="0" fontId="59" fillId="51" borderId="149" applyNumberFormat="0" applyAlignment="0" applyProtection="0"/>
    <xf numFmtId="0" fontId="72" fillId="44" borderId="144" applyNumberFormat="0" applyAlignment="0" applyProtection="0"/>
    <xf numFmtId="0" fontId="107" fillId="0" borderId="52" applyNumberFormat="0" applyFill="0" applyAlignment="0" applyProtection="0"/>
    <xf numFmtId="0" fontId="72" fillId="44" borderId="128" applyNumberFormat="0" applyAlignment="0" applyProtection="0"/>
    <xf numFmtId="0" fontId="91" fillId="51" borderId="61" applyNumberFormat="0" applyAlignment="0" applyProtection="0"/>
    <xf numFmtId="0" fontId="3" fillId="22" borderId="0" applyNumberFormat="0" applyBorder="0" applyAlignment="0" applyProtection="0"/>
    <xf numFmtId="0" fontId="46" fillId="45" borderId="136" applyNumberFormat="0" applyFont="0" applyAlignment="0" applyProtection="0"/>
    <xf numFmtId="0" fontId="72" fillId="44" borderId="49" applyNumberFormat="0" applyAlignment="0" applyProtection="0"/>
    <xf numFmtId="0" fontId="3" fillId="26" borderId="0" applyNumberFormat="0" applyBorder="0" applyAlignment="0" applyProtection="0"/>
    <xf numFmtId="0" fontId="72" fillId="44" borderId="96" applyNumberFormat="0" applyAlignment="0" applyProtection="0"/>
    <xf numFmtId="0" fontId="61" fillId="51" borderId="56" applyNumberFormat="0" applyAlignment="0" applyProtection="0"/>
    <xf numFmtId="0" fontId="107" fillId="0" borderId="90" applyNumberFormat="0" applyFill="0" applyAlignment="0" applyProtection="0"/>
    <xf numFmtId="0" fontId="3" fillId="30" borderId="0" applyNumberFormat="0" applyBorder="0" applyAlignment="0" applyProtection="0"/>
    <xf numFmtId="0" fontId="93" fillId="51" borderId="89" applyNumberFormat="0" applyAlignment="0" applyProtection="0"/>
    <xf numFmtId="0" fontId="91" fillId="51" borderId="180" applyNumberFormat="0" applyAlignment="0" applyProtection="0"/>
    <xf numFmtId="0" fontId="91" fillId="51" borderId="89" applyNumberFormat="0" applyAlignment="0" applyProtection="0"/>
    <xf numFmtId="0" fontId="3" fillId="34" borderId="0" applyNumberFormat="0" applyBorder="0" applyAlignment="0" applyProtection="0"/>
    <xf numFmtId="0" fontId="59" fillId="51" borderId="56" applyNumberFormat="0" applyAlignment="0" applyProtection="0"/>
    <xf numFmtId="0" fontId="59" fillId="51" borderId="49" applyNumberFormat="0" applyAlignment="0" applyProtection="0"/>
    <xf numFmtId="0" fontId="46" fillId="45" borderId="50" applyNumberFormat="0" applyFont="0" applyAlignment="0" applyProtection="0"/>
    <xf numFmtId="0" fontId="3" fillId="38" borderId="0" applyNumberFormat="0" applyBorder="0" applyAlignment="0" applyProtection="0"/>
    <xf numFmtId="0" fontId="72" fillId="44" borderId="56" applyNumberFormat="0" applyAlignment="0" applyProtection="0"/>
    <xf numFmtId="0" fontId="46" fillId="45" borderId="60" applyNumberFormat="0" applyFont="0" applyAlignment="0" applyProtection="0"/>
    <xf numFmtId="0" fontId="59" fillId="51" borderId="104" applyNumberFormat="0" applyAlignment="0" applyProtection="0"/>
    <xf numFmtId="0" fontId="3" fillId="42" borderId="0" applyNumberFormat="0" applyBorder="0" applyAlignment="0" applyProtection="0"/>
    <xf numFmtId="0" fontId="8" fillId="0" borderId="0"/>
    <xf numFmtId="0" fontId="1" fillId="0" borderId="0"/>
    <xf numFmtId="0" fontId="72" fillId="44" borderId="56" applyNumberFormat="0" applyAlignment="0" applyProtection="0"/>
    <xf numFmtId="0" fontId="46" fillId="0" borderId="0"/>
    <xf numFmtId="0" fontId="46" fillId="0" borderId="0"/>
    <xf numFmtId="0" fontId="46" fillId="0" borderId="0"/>
    <xf numFmtId="0" fontId="61" fillId="51" borderId="87" applyNumberFormat="0" applyAlignment="0" applyProtection="0"/>
    <xf numFmtId="0" fontId="72" fillId="44" borderId="65" applyNumberFormat="0" applyAlignment="0" applyProtection="0"/>
    <xf numFmtId="0" fontId="91" fillId="51" borderId="89" applyNumberFormat="0" applyAlignment="0" applyProtection="0"/>
    <xf numFmtId="0" fontId="1" fillId="0" borderId="0"/>
    <xf numFmtId="0" fontId="45" fillId="0" borderId="0"/>
    <xf numFmtId="0" fontId="8" fillId="0" borderId="0"/>
    <xf numFmtId="0" fontId="46" fillId="0" borderId="0"/>
    <xf numFmtId="0" fontId="47" fillId="0" borderId="0" applyNumberFormat="0" applyFill="0" applyBorder="0" applyAlignment="0" applyProtection="0"/>
    <xf numFmtId="0" fontId="91" fillId="51" borderId="89" applyNumberFormat="0" applyAlignment="0" applyProtection="0"/>
    <xf numFmtId="0" fontId="46" fillId="0" borderId="0" applyNumberFormat="0" applyFill="0" applyBorder="0" applyAlignment="0" applyProtection="0"/>
    <xf numFmtId="182" fontId="46" fillId="0" borderId="0"/>
    <xf numFmtId="182" fontId="50" fillId="0" borderId="0"/>
    <xf numFmtId="182" fontId="46" fillId="0" borderId="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3" borderId="0" applyNumberFormat="0" applyBorder="0" applyAlignment="0" applyProtection="0"/>
    <xf numFmtId="0" fontId="51" fillId="46" borderId="0" applyNumberFormat="0" applyBorder="0" applyAlignment="0" applyProtection="0"/>
    <xf numFmtId="0" fontId="51" fillId="44" borderId="0" applyNumberFormat="0" applyBorder="0" applyAlignment="0" applyProtection="0"/>
    <xf numFmtId="0" fontId="25" fillId="20"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48"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25" fillId="20"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25" fillId="24"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48"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25" fillId="24"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25"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48"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25"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25" fillId="3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48"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25" fillId="3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25" fillId="3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48"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25" fillId="3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25" fillId="4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8"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25" fillId="4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1" borderId="0" applyNumberFormat="0" applyBorder="0" applyAlignment="0" applyProtection="0"/>
    <xf numFmtId="0" fontId="51" fillId="46" borderId="0" applyNumberFormat="0" applyBorder="0" applyAlignment="0" applyProtection="0"/>
    <xf numFmtId="0" fontId="51" fillId="44" borderId="0" applyNumberFormat="0" applyBorder="0" applyAlignment="0" applyProtection="0"/>
    <xf numFmtId="0" fontId="25" fillId="21"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8"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5" fillId="21"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5" fillId="25"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48"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25" fillId="25"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25"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8"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5"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5" fillId="33"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48"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25" fillId="33"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25" fillId="37"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8"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5" fillId="37"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25" fillId="41"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48" fillId="56" borderId="0" applyNumberFormat="0" applyBorder="0" applyAlignment="0" applyProtection="0"/>
    <xf numFmtId="0" fontId="1" fillId="41"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25" fillId="41"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53" fillId="22"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4"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22"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3" fillId="26"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26"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30"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4"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30"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34"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4"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3" fillId="34"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3" fillId="38"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4"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38"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42"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4"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3" fillId="42"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54" borderId="0" applyNumberFormat="0" applyBorder="0" applyAlignment="0" applyProtection="0"/>
    <xf numFmtId="0" fontId="52" fillId="61" borderId="0" applyNumberFormat="0" applyBorder="0" applyAlignment="0" applyProtection="0"/>
    <xf numFmtId="0" fontId="52" fillId="62" borderId="0" applyNumberFormat="0" applyBorder="0" applyAlignment="0" applyProtection="0"/>
    <xf numFmtId="0" fontId="52" fillId="63" borderId="0" applyNumberFormat="0" applyBorder="0" applyAlignment="0" applyProtection="0"/>
    <xf numFmtId="0" fontId="52" fillId="57" borderId="0" applyNumberFormat="0" applyBorder="0" applyAlignment="0" applyProtection="0"/>
    <xf numFmtId="0" fontId="52" fillId="64" borderId="0" applyNumberFormat="0" applyBorder="0" applyAlignment="0" applyProtection="0"/>
    <xf numFmtId="0" fontId="55" fillId="48" borderId="0" applyNumberFormat="0" applyBorder="0" applyAlignment="0" applyProtection="0"/>
    <xf numFmtId="0" fontId="56" fillId="1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6" fillId="1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9" fillId="43" borderId="24" applyNumberFormat="0" applyAlignment="0" applyProtection="0"/>
    <xf numFmtId="0" fontId="60" fillId="16" borderId="18"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61"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60" fillId="16" borderId="18"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62" fillId="17" borderId="21"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4"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2" fillId="17" borderId="21"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5" fillId="0" borderId="20"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7"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5" fillId="0" borderId="20"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0" fontId="63" fillId="65" borderId="25"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3" fillId="19"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4"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3" fillId="19"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3" fillId="23"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4"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3" fillId="23"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3" fillId="27"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4"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27"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3" fillId="31"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4"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3" fillId="31"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3" fillId="35"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4"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35"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39"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4"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3" fillId="39"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71" fillId="15" borderId="18"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3"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1" fillId="15" borderId="18"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183" fontId="46" fillId="0" borderId="0" applyFont="0" applyFill="0" applyBorder="0" applyAlignment="0" applyProtection="0"/>
    <xf numFmtId="0" fontId="74" fillId="0" borderId="0" applyNumberFormat="0" applyFill="0" applyBorder="0" applyAlignment="0" applyProtection="0"/>
    <xf numFmtId="0" fontId="57" fillId="49" borderId="0" applyNumberFormat="0" applyBorder="0" applyAlignment="0" applyProtection="0"/>
    <xf numFmtId="0" fontId="75" fillId="0" borderId="27" applyNumberFormat="0" applyFill="0" applyAlignment="0" applyProtection="0"/>
    <xf numFmtId="0" fontId="76" fillId="0" borderId="28" applyNumberFormat="0" applyFill="0" applyAlignment="0" applyProtection="0"/>
    <xf numFmtId="0" fontId="77" fillId="0" borderId="2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81"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80"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2" fillId="44" borderId="24" applyNumberFormat="0" applyAlignment="0" applyProtection="0"/>
    <xf numFmtId="184" fontId="50" fillId="0" borderId="0" applyFont="0" applyFill="0" applyBorder="0" applyAlignment="0" applyProtection="0"/>
    <xf numFmtId="0" fontId="66" fillId="0" borderId="26" applyNumberFormat="0" applyFill="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0"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1"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185" fontId="46" fillId="0" borderId="0" applyFont="0" applyFill="0" applyBorder="0" applyAlignment="0" applyProtection="0"/>
    <xf numFmtId="43" fontId="46" fillId="0" borderId="0" applyFont="0" applyFill="0" applyBorder="0" applyAlignment="0" applyProtection="0"/>
    <xf numFmtId="185"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2" fillId="14"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2" fillId="14"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46"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186" fontId="8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4" fillId="0" borderId="0"/>
    <xf numFmtId="0" fontId="85" fillId="0" borderId="0"/>
    <xf numFmtId="0" fontId="85" fillId="0" borderId="0"/>
    <xf numFmtId="0" fontId="46" fillId="0" borderId="0"/>
    <xf numFmtId="0" fontId="46" fillId="0" borderId="0"/>
    <xf numFmtId="0" fontId="86" fillId="0" borderId="0"/>
    <xf numFmtId="0" fontId="87"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85" fillId="0" borderId="0"/>
    <xf numFmtId="0" fontId="46" fillId="0" borderId="0"/>
    <xf numFmtId="182" fontId="50" fillId="0" borderId="0"/>
    <xf numFmtId="0" fontId="88" fillId="0" borderId="0"/>
    <xf numFmtId="0" fontId="85" fillId="0" borderId="0"/>
    <xf numFmtId="0" fontId="89" fillId="0" borderId="0"/>
    <xf numFmtId="0" fontId="46" fillId="0" borderId="0"/>
    <xf numFmtId="0" fontId="51" fillId="0" borderId="0"/>
    <xf numFmtId="0" fontId="46" fillId="0" borderId="0"/>
    <xf numFmtId="0" fontId="89" fillId="0" borderId="0"/>
    <xf numFmtId="0" fontId="1" fillId="0" borderId="0"/>
    <xf numFmtId="0" fontId="25" fillId="0" borderId="0"/>
    <xf numFmtId="0" fontId="46" fillId="0" borderId="0"/>
    <xf numFmtId="0" fontId="46" fillId="0" borderId="0"/>
    <xf numFmtId="0" fontId="46" fillId="0" borderId="0"/>
    <xf numFmtId="0" fontId="46" fillId="0" borderId="0"/>
    <xf numFmtId="187" fontId="90" fillId="0" borderId="0"/>
    <xf numFmtId="0" fontId="1" fillId="0" borderId="0"/>
    <xf numFmtId="182"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46" fillId="0" borderId="0"/>
    <xf numFmtId="0" fontId="25" fillId="0" borderId="0"/>
    <xf numFmtId="182" fontId="46" fillId="0" borderId="0"/>
    <xf numFmtId="0" fontId="46"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85" fillId="0" borderId="0"/>
    <xf numFmtId="182" fontId="46" fillId="0" borderId="0"/>
    <xf numFmtId="0" fontId="46" fillId="0" borderId="0"/>
    <xf numFmtId="0" fontId="1" fillId="0" borderId="0"/>
    <xf numFmtId="0" fontId="25" fillId="0" borderId="0"/>
    <xf numFmtId="0" fontId="46" fillId="0" borderId="0"/>
    <xf numFmtId="0" fontId="1" fillId="0" borderId="0"/>
    <xf numFmtId="0" fontId="50" fillId="0" borderId="0"/>
    <xf numFmtId="0" fontId="1" fillId="0" borderId="0"/>
    <xf numFmtId="0" fontId="25"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25" fillId="18" borderId="22"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25" fillId="18" borderId="22"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91" fillId="43" borderId="31" applyNumberFormat="0" applyAlignment="0" applyProtection="0"/>
    <xf numFmtId="0" fontId="46" fillId="67" borderId="0"/>
    <xf numFmtId="9" fontId="85"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92" fillId="16" borderId="19"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3"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2" fillId="16" borderId="19"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4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4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7"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8" fillId="0" borderId="0" applyNumberFormat="0" applyFill="0" applyBorder="0" applyAlignment="0" applyProtection="0"/>
    <xf numFmtId="0" fontId="99" fillId="0" borderId="15"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1"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99" fillId="0" borderId="15"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0" fillId="0" borderId="32" applyNumberFormat="0" applyFill="0" applyAlignment="0" applyProtection="0"/>
    <xf numFmtId="0" fontId="102" fillId="0" borderId="16"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2" fillId="0" borderId="16"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68" fillId="0" borderId="17"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8" fillId="0" borderId="17"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23"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5"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6" fillId="0" borderId="23"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46" fillId="68" borderId="0"/>
    <xf numFmtId="0" fontId="94" fillId="0" borderId="0" applyNumberFormat="0" applyFill="0" applyBorder="0" applyAlignment="0" applyProtection="0"/>
    <xf numFmtId="167" fontId="1" fillId="0" borderId="0" applyFont="0" applyFill="0" applyBorder="0" applyAlignment="0" applyProtection="0"/>
    <xf numFmtId="0" fontId="46" fillId="0" borderId="0"/>
    <xf numFmtId="188" fontId="46" fillId="0" borderId="0" applyFont="0" applyFill="0" applyBorder="0" applyAlignment="0" applyProtection="0"/>
    <xf numFmtId="183" fontId="19" fillId="0" borderId="0" applyFont="0" applyFill="0" applyBorder="0" applyAlignment="0" applyProtection="0"/>
    <xf numFmtId="0" fontId="46" fillId="0" borderId="0"/>
    <xf numFmtId="0" fontId="46" fillId="0" borderId="0"/>
    <xf numFmtId="0" fontId="46" fillId="0" borderId="0"/>
    <xf numFmtId="0" fontId="25" fillId="0" borderId="0"/>
    <xf numFmtId="0" fontId="1" fillId="0" borderId="0"/>
    <xf numFmtId="0" fontId="46" fillId="0" borderId="0"/>
    <xf numFmtId="0" fontId="1" fillId="0" borderId="0"/>
    <xf numFmtId="0" fontId="25" fillId="0" borderId="0"/>
    <xf numFmtId="0" fontId="1" fillId="0" borderId="0"/>
    <xf numFmtId="0" fontId="1" fillId="0" borderId="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0" fontId="1" fillId="0" borderId="0"/>
    <xf numFmtId="0" fontId="45" fillId="0" borderId="0"/>
    <xf numFmtId="0" fontId="1" fillId="0" borderId="0"/>
    <xf numFmtId="43" fontId="45" fillId="0" borderId="0" applyFont="0" applyFill="0" applyBorder="0" applyAlignment="0" applyProtection="0"/>
    <xf numFmtId="0" fontId="46" fillId="0" borderId="0"/>
    <xf numFmtId="0" fontId="51" fillId="69"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69" borderId="0" applyNumberFormat="0" applyBorder="0" applyAlignment="0" applyProtection="0"/>
    <xf numFmtId="0" fontId="51" fillId="46" borderId="0" applyNumberFormat="0" applyBorder="0" applyAlignment="0" applyProtection="0"/>
    <xf numFmtId="0" fontId="51" fillId="44"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1" borderId="0" applyNumberFormat="0" applyBorder="0" applyAlignment="0" applyProtection="0"/>
    <xf numFmtId="0" fontId="51" fillId="54" borderId="0" applyNumberFormat="0" applyBorder="0" applyAlignment="0" applyProtection="0"/>
    <xf numFmtId="0" fontId="51" fillId="44" borderId="0" applyNumberFormat="0" applyBorder="0" applyAlignment="0" applyProtection="0"/>
    <xf numFmtId="0" fontId="52" fillId="57"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1"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64" borderId="0" applyNumberFormat="0" applyBorder="0" applyAlignment="0" applyProtection="0"/>
    <xf numFmtId="0" fontId="52" fillId="62" borderId="0" applyNumberFormat="0" applyBorder="0" applyAlignment="0" applyProtection="0"/>
    <xf numFmtId="0" fontId="52" fillId="63" borderId="0" applyNumberFormat="0" applyBorder="0" applyAlignment="0" applyProtection="0"/>
    <xf numFmtId="0" fontId="52" fillId="57" borderId="0" applyNumberFormat="0" applyBorder="0" applyAlignment="0" applyProtection="0"/>
    <xf numFmtId="0" fontId="52" fillId="64" borderId="0" applyNumberFormat="0" applyBorder="0" applyAlignment="0" applyProtection="0"/>
    <xf numFmtId="0" fontId="55" fillId="48" borderId="0" applyNumberFormat="0" applyBorder="0" applyAlignment="0" applyProtection="0"/>
    <xf numFmtId="0" fontId="59" fillId="69" borderId="36" applyNumberFormat="0" applyAlignment="0" applyProtection="0"/>
    <xf numFmtId="0" fontId="63" fillId="51" borderId="25" applyNumberFormat="0" applyAlignment="0" applyProtection="0"/>
    <xf numFmtId="0" fontId="108" fillId="0" borderId="0" applyNumberFormat="0" applyFill="0" applyBorder="0" applyAlignment="0" applyProtection="0"/>
    <xf numFmtId="0" fontId="57" fillId="49" borderId="0" applyNumberFormat="0" applyBorder="0" applyAlignment="0" applyProtection="0"/>
    <xf numFmtId="0" fontId="109" fillId="0" borderId="37" applyNumberFormat="0" applyFill="0" applyAlignment="0" applyProtection="0"/>
    <xf numFmtId="0" fontId="110" fillId="0" borderId="28" applyNumberFormat="0" applyFill="0" applyAlignment="0" applyProtection="0"/>
    <xf numFmtId="0" fontId="111" fillId="0" borderId="29" applyNumberFormat="0" applyFill="0" applyAlignment="0" applyProtection="0"/>
    <xf numFmtId="0" fontId="111" fillId="0" borderId="0" applyNumberFormat="0" applyFill="0" applyBorder="0" applyAlignment="0" applyProtection="0"/>
    <xf numFmtId="0" fontId="112" fillId="44" borderId="36" applyNumberFormat="0" applyAlignment="0" applyProtection="0"/>
    <xf numFmtId="0" fontId="66" fillId="0" borderId="26" applyNumberFormat="0" applyFill="0" applyAlignment="0" applyProtection="0"/>
    <xf numFmtId="0" fontId="83" fillId="53" borderId="0" applyNumberFormat="0" applyBorder="0" applyAlignment="0" applyProtection="0"/>
    <xf numFmtId="0" fontId="46" fillId="45" borderId="30" applyNumberFormat="0" applyFont="0" applyAlignment="0" applyProtection="0"/>
    <xf numFmtId="0" fontId="91" fillId="69" borderId="31" applyNumberFormat="0" applyAlignment="0" applyProtection="0"/>
    <xf numFmtId="0" fontId="113" fillId="0" borderId="0" applyNumberFormat="0" applyFill="0" applyBorder="0" applyAlignment="0" applyProtection="0"/>
    <xf numFmtId="0" fontId="107" fillId="0" borderId="38" applyNumberFormat="0" applyFill="0" applyAlignment="0" applyProtection="0"/>
    <xf numFmtId="0" fontId="114" fillId="0" borderId="0" applyNumberFormat="0" applyFill="0" applyBorder="0" applyAlignment="0" applyProtection="0"/>
    <xf numFmtId="0" fontId="83" fillId="53" borderId="0" applyNumberFormat="0" applyBorder="0" applyAlignment="0" applyProtection="0"/>
    <xf numFmtId="0" fontId="83" fillId="53" borderId="0" applyNumberFormat="0" applyBorder="0" applyAlignment="0" applyProtection="0"/>
    <xf numFmtId="0" fontId="107" fillId="0" borderId="38" applyNumberFormat="0" applyFill="0" applyAlignment="0" applyProtection="0"/>
    <xf numFmtId="0" fontId="107" fillId="0" borderId="38" applyNumberFormat="0" applyFill="0" applyAlignment="0" applyProtection="0"/>
    <xf numFmtId="0" fontId="83" fillId="53" borderId="0" applyNumberFormat="0" applyBorder="0" applyAlignment="0" applyProtection="0"/>
    <xf numFmtId="0" fontId="107" fillId="0" borderId="38" applyNumberFormat="0" applyFill="0" applyAlignment="0" applyProtection="0"/>
    <xf numFmtId="0" fontId="46" fillId="0" borderId="0"/>
    <xf numFmtId="9" fontId="45" fillId="0" borderId="0" applyFont="0" applyFill="0" applyBorder="0" applyAlignment="0" applyProtection="0"/>
    <xf numFmtId="0" fontId="46" fillId="0" borderId="0"/>
    <xf numFmtId="0" fontId="8" fillId="0" borderId="0"/>
    <xf numFmtId="9" fontId="8" fillId="0" borderId="0" applyFont="0" applyFill="0" applyBorder="0" applyAlignment="0" applyProtection="0"/>
    <xf numFmtId="0" fontId="1" fillId="41" borderId="0" applyNumberFormat="0" applyBorder="0" applyAlignment="0" applyProtection="0"/>
    <xf numFmtId="0" fontId="59" fillId="43"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61"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0" fontId="59" fillId="51" borderId="24"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3"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0" fontId="72" fillId="44" borderId="24"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46" fillId="45" borderId="30" applyNumberFormat="0" applyFont="0" applyAlignment="0" applyProtection="0"/>
    <xf numFmtId="0" fontId="91" fillId="43" borderId="3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3"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5"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107" fillId="0" borderId="34" applyNumberFormat="0" applyFill="0" applyAlignment="0" applyProtection="0"/>
    <xf numFmtId="0" fontId="46" fillId="0" borderId="0"/>
    <xf numFmtId="0" fontId="46"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45" fillId="0" borderId="0" applyFont="0" applyFill="0" applyBorder="0" applyAlignment="0" applyProtection="0"/>
    <xf numFmtId="0" fontId="59" fillId="69" borderId="36" applyNumberFormat="0" applyAlignment="0" applyProtection="0"/>
    <xf numFmtId="0" fontId="112" fillId="44" borderId="36" applyNumberFormat="0" applyAlignment="0" applyProtection="0"/>
    <xf numFmtId="0" fontId="46" fillId="45" borderId="30" applyNumberFormat="0" applyFont="0" applyAlignment="0" applyProtection="0"/>
    <xf numFmtId="0" fontId="91" fillId="69" borderId="31" applyNumberFormat="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107" fillId="0" borderId="38" applyNumberFormat="0" applyFill="0" applyAlignment="0" applyProtection="0"/>
    <xf numFmtId="0" fontId="46" fillId="0" borderId="0"/>
    <xf numFmtId="0" fontId="46" fillId="0" borderId="0"/>
    <xf numFmtId="43" fontId="45" fillId="0" borderId="0" applyFont="0" applyFill="0" applyBorder="0" applyAlignment="0" applyProtection="0"/>
    <xf numFmtId="43" fontId="45" fillId="0" borderId="0" applyFont="0" applyFill="0" applyBorder="0" applyAlignment="0" applyProtection="0"/>
    <xf numFmtId="0" fontId="91" fillId="43"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3"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51" borderId="31" applyNumberFormat="0" applyAlignment="0" applyProtection="0"/>
    <xf numFmtId="0" fontId="91" fillId="69" borderId="31" applyNumberFormat="0" applyAlignment="0" applyProtection="0"/>
    <xf numFmtId="0" fontId="46" fillId="0" borderId="0"/>
    <xf numFmtId="0" fontId="78" fillId="0" borderId="0" applyNumberFormat="0" applyFill="0" applyBorder="0" applyAlignment="0" applyProtection="0">
      <alignment vertical="top"/>
      <protection locked="0"/>
    </xf>
    <xf numFmtId="0" fontId="46" fillId="0" borderId="0"/>
    <xf numFmtId="0" fontId="78" fillId="0" borderId="0" applyNumberFormat="0" applyFill="0" applyBorder="0" applyAlignment="0" applyProtection="0">
      <alignment vertical="top"/>
      <protection locked="0"/>
    </xf>
    <xf numFmtId="43" fontId="1" fillId="0" borderId="0" applyFont="0" applyFill="0" applyBorder="0" applyAlignment="0" applyProtection="0"/>
    <xf numFmtId="0" fontId="46" fillId="0" borderId="0"/>
    <xf numFmtId="0" fontId="115" fillId="0" borderId="0"/>
    <xf numFmtId="0" fontId="91" fillId="51" borderId="137" applyNumberFormat="0" applyAlignment="0" applyProtection="0"/>
    <xf numFmtId="0" fontId="72" fillId="44" borderId="104" applyNumberFormat="0" applyAlignment="0" applyProtection="0"/>
    <xf numFmtId="0" fontId="46" fillId="45" borderId="66" applyNumberFormat="0" applyFont="0" applyAlignment="0" applyProtection="0"/>
    <xf numFmtId="0" fontId="46" fillId="45" borderId="66" applyNumberFormat="0" applyFont="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8" fillId="33" borderId="0" applyNumberFormat="0" applyBorder="0" applyAlignment="0" applyProtection="0"/>
    <xf numFmtId="0" fontId="46" fillId="45" borderId="66" applyNumberFormat="0" applyFont="0" applyAlignment="0" applyProtection="0"/>
    <xf numFmtId="0" fontId="107" fillId="0" borderId="68" applyNumberFormat="0" applyFill="0" applyAlignment="0" applyProtection="0"/>
    <xf numFmtId="0" fontId="46" fillId="45" borderId="179" applyNumberFormat="0" applyFont="0" applyAlignment="0" applyProtection="0"/>
    <xf numFmtId="0" fontId="107" fillId="0" borderId="68" applyNumberFormat="0" applyFill="0" applyAlignment="0" applyProtection="0"/>
    <xf numFmtId="0" fontId="46" fillId="45" borderId="66" applyNumberFormat="0" applyFont="0" applyAlignment="0" applyProtection="0"/>
    <xf numFmtId="0" fontId="133" fillId="26" borderId="0" applyNumberFormat="0" applyBorder="0" applyAlignment="0" applyProtection="0"/>
    <xf numFmtId="0" fontId="8" fillId="37" borderId="0" applyNumberFormat="0" applyBorder="0" applyAlignment="0" applyProtection="0"/>
    <xf numFmtId="0" fontId="91" fillId="51" borderId="67" applyNumberFormat="0" applyAlignment="0" applyProtection="0"/>
    <xf numFmtId="0" fontId="72" fillId="44" borderId="87" applyNumberFormat="0" applyAlignment="0" applyProtection="0"/>
    <xf numFmtId="0" fontId="59" fillId="51" borderId="56" applyNumberFormat="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59" fillId="51" borderId="178" applyNumberFormat="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3"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173" applyNumberFormat="0" applyFill="0" applyAlignment="0" applyProtection="0"/>
    <xf numFmtId="0" fontId="59" fillId="51" borderId="122" applyNumberFormat="0" applyAlignment="0" applyProtection="0"/>
    <xf numFmtId="0" fontId="59" fillId="51" borderId="135" applyNumberFormat="0" applyAlignment="0" applyProtection="0"/>
    <xf numFmtId="0" fontId="107" fillId="0" borderId="168" applyNumberFormat="0" applyFill="0" applyAlignment="0" applyProtection="0"/>
    <xf numFmtId="0" fontId="72" fillId="44" borderId="87" applyNumberFormat="0" applyAlignment="0" applyProtection="0"/>
    <xf numFmtId="0" fontId="48" fillId="50" borderId="0" applyNumberFormat="0" applyBorder="0" applyAlignment="0" applyProtection="0"/>
    <xf numFmtId="0" fontId="107" fillId="0" borderId="147" applyNumberFormat="0" applyFill="0" applyAlignment="0" applyProtection="0"/>
    <xf numFmtId="0" fontId="59" fillId="51" borderId="170" applyNumberFormat="0" applyAlignment="0" applyProtection="0"/>
    <xf numFmtId="0" fontId="107" fillId="0" borderId="117" applyNumberFormat="0" applyFill="0" applyAlignment="0" applyProtection="0"/>
    <xf numFmtId="0" fontId="59" fillId="51" borderId="56" applyNumberFormat="0" applyAlignment="0" applyProtection="0"/>
    <xf numFmtId="0" fontId="91" fillId="51" borderId="67" applyNumberFormat="0" applyAlignment="0" applyProtection="0"/>
    <xf numFmtId="0" fontId="72" fillId="44" borderId="56" applyNumberFormat="0" applyAlignment="0" applyProtection="0"/>
    <xf numFmtId="0" fontId="72" fillId="44" borderId="122" applyNumberFormat="0" applyAlignment="0" applyProtection="0"/>
    <xf numFmtId="0" fontId="72" fillId="44" borderId="135" applyNumberFormat="0" applyAlignment="0" applyProtection="0"/>
    <xf numFmtId="0" fontId="91" fillId="51" borderId="89" applyNumberFormat="0" applyAlignment="0" applyProtection="0"/>
    <xf numFmtId="0" fontId="107" fillId="0" borderId="90" applyNumberFormat="0" applyFill="0" applyAlignment="0" applyProtection="0"/>
    <xf numFmtId="0" fontId="46" fillId="45" borderId="123" applyNumberFormat="0" applyFont="0" applyAlignment="0" applyProtection="0"/>
    <xf numFmtId="0" fontId="46" fillId="45" borderId="165" applyNumberFormat="0" applyFont="0" applyAlignment="0" applyProtection="0"/>
    <xf numFmtId="0" fontId="72" fillId="44" borderId="82" applyNumberFormat="0" applyAlignment="0" applyProtection="0"/>
    <xf numFmtId="0" fontId="46" fillId="45" borderId="165" applyNumberFormat="0" applyFont="0" applyAlignment="0" applyProtection="0"/>
    <xf numFmtId="0" fontId="72" fillId="44" borderId="157" applyNumberFormat="0" applyAlignment="0" applyProtection="0"/>
    <xf numFmtId="0" fontId="72" fillId="44" borderId="128" applyNumberFormat="0" applyAlignment="0" applyProtection="0"/>
    <xf numFmtId="0" fontId="107" fillId="0" borderId="99" applyNumberFormat="0" applyFill="0" applyAlignment="0" applyProtection="0"/>
    <xf numFmtId="0" fontId="46" fillId="45" borderId="115" applyNumberFormat="0" applyFont="0" applyAlignment="0" applyProtection="0"/>
    <xf numFmtId="0" fontId="107" fillId="0" borderId="147" applyNumberFormat="0" applyFill="0" applyAlignment="0" applyProtection="0"/>
    <xf numFmtId="0" fontId="72" fillId="44" borderId="114" applyNumberFormat="0" applyAlignment="0" applyProtection="0"/>
    <xf numFmtId="0" fontId="91" fillId="51" borderId="159" applyNumberFormat="0" applyAlignment="0" applyProtection="0"/>
    <xf numFmtId="0" fontId="59" fillId="51" borderId="184" applyNumberFormat="0" applyAlignment="0" applyProtection="0"/>
    <xf numFmtId="0" fontId="59" fillId="51" borderId="87" applyNumberFormat="0" applyAlignment="0" applyProtection="0"/>
    <xf numFmtId="0" fontId="59" fillId="51" borderId="87" applyNumberFormat="0" applyAlignment="0" applyProtection="0"/>
    <xf numFmtId="0" fontId="133" fillId="30" borderId="0" applyNumberFormat="0" applyBorder="0" applyAlignment="0" applyProtection="0"/>
    <xf numFmtId="0" fontId="59" fillId="51" borderId="65" applyNumberFormat="0" applyAlignment="0" applyProtection="0"/>
    <xf numFmtId="0" fontId="59" fillId="51" borderId="65"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59" fillId="51" borderId="65" applyNumberFormat="0" applyAlignment="0" applyProtection="0"/>
    <xf numFmtId="0" fontId="91" fillId="51" borderId="131" applyNumberFormat="0" applyAlignment="0" applyProtection="0"/>
    <xf numFmtId="0" fontId="46" fillId="45" borderId="97" applyNumberFormat="0" applyFont="0" applyAlignment="0" applyProtection="0"/>
    <xf numFmtId="0" fontId="72" fillId="44" borderId="65" applyNumberFormat="0" applyAlignment="0" applyProtection="0"/>
    <xf numFmtId="0" fontId="91" fillId="51" borderId="89" applyNumberFormat="0" applyAlignment="0" applyProtection="0"/>
    <xf numFmtId="0" fontId="118" fillId="0" borderId="0" applyNumberFormat="0" applyFill="0" applyBorder="0" applyAlignment="0" applyProtection="0"/>
    <xf numFmtId="0" fontId="25" fillId="48" borderId="0" applyNumberFormat="0" applyBorder="0" applyAlignment="0" applyProtection="0"/>
    <xf numFmtId="0" fontId="72" fillId="44" borderId="82" applyNumberFormat="0" applyAlignment="0" applyProtection="0"/>
    <xf numFmtId="0" fontId="46" fillId="45" borderId="105" applyNumberFormat="0" applyFont="0" applyAlignment="0" applyProtection="0"/>
    <xf numFmtId="0" fontId="46" fillId="45" borderId="115" applyNumberFormat="0" applyFont="0" applyAlignment="0" applyProtection="0"/>
    <xf numFmtId="0" fontId="59" fillId="51" borderId="135" applyNumberFormat="0" applyAlignment="0" applyProtection="0"/>
    <xf numFmtId="0" fontId="91" fillId="51" borderId="151" applyNumberFormat="0" applyAlignment="0" applyProtection="0"/>
    <xf numFmtId="0" fontId="107" fillId="0" borderId="138" applyNumberFormat="0" applyFill="0" applyAlignment="0" applyProtection="0"/>
    <xf numFmtId="0" fontId="46" fillId="45" borderId="130" applyNumberFormat="0" applyFont="0" applyAlignment="0" applyProtection="0"/>
    <xf numFmtId="0" fontId="46" fillId="45" borderId="136" applyNumberFormat="0" applyFont="0" applyAlignment="0" applyProtection="0"/>
    <xf numFmtId="0" fontId="59" fillId="51" borderId="157" applyNumberFormat="0" applyAlignment="0" applyProtection="0"/>
    <xf numFmtId="0" fontId="72" fillId="44" borderId="178" applyNumberFormat="0" applyAlignment="0" applyProtection="0"/>
    <xf numFmtId="0" fontId="46" fillId="45" borderId="105" applyNumberFormat="0" applyFont="0" applyAlignment="0" applyProtection="0"/>
    <xf numFmtId="0" fontId="72" fillId="44" borderId="170" applyNumberFormat="0" applyAlignment="0" applyProtection="0"/>
    <xf numFmtId="0" fontId="46" fillId="45" borderId="185" applyNumberFormat="0" applyFont="0" applyAlignment="0" applyProtection="0"/>
    <xf numFmtId="0" fontId="107" fillId="0" borderId="99" applyNumberFormat="0" applyFill="0" applyAlignment="0" applyProtection="0"/>
    <xf numFmtId="0" fontId="46" fillId="45" borderId="97" applyNumberFormat="0" applyFont="0" applyAlignment="0" applyProtection="0"/>
    <xf numFmtId="0" fontId="59" fillId="51" borderId="96" applyNumberFormat="0" applyAlignment="0" applyProtection="0"/>
    <xf numFmtId="0" fontId="107" fillId="0" borderId="173" applyNumberFormat="0" applyFill="0" applyAlignment="0" applyProtection="0"/>
    <xf numFmtId="0" fontId="72" fillId="44" borderId="144" applyNumberFormat="0" applyAlignment="0" applyProtection="0"/>
    <xf numFmtId="0" fontId="46" fillId="45" borderId="115" applyNumberFormat="0" applyFont="0" applyAlignment="0" applyProtection="0"/>
    <xf numFmtId="0" fontId="46" fillId="45" borderId="88"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91" fillId="51" borderId="98" applyNumberFormat="0" applyAlignment="0" applyProtection="0"/>
    <xf numFmtId="0" fontId="59" fillId="51" borderId="76" applyNumberFormat="0" applyAlignment="0" applyProtection="0"/>
    <xf numFmtId="0" fontId="46" fillId="45" borderId="165" applyNumberFormat="0" applyFont="0" applyAlignment="0" applyProtection="0"/>
    <xf numFmtId="0" fontId="59" fillId="51" borderId="178" applyNumberFormat="0" applyAlignment="0" applyProtection="0"/>
    <xf numFmtId="0" fontId="46" fillId="45" borderId="60" applyNumberFormat="0" applyFont="0" applyAlignment="0" applyProtection="0"/>
    <xf numFmtId="0" fontId="91" fillId="51" borderId="61" applyNumberFormat="0" applyAlignment="0" applyProtection="0"/>
    <xf numFmtId="0" fontId="91" fillId="51" borderId="61" applyNumberFormat="0" applyAlignment="0" applyProtection="0"/>
    <xf numFmtId="0" fontId="107" fillId="0" borderId="138" applyNumberFormat="0" applyFill="0" applyAlignment="0" applyProtection="0"/>
    <xf numFmtId="0" fontId="72" fillId="44" borderId="122" applyNumberFormat="0" applyAlignment="0" applyProtection="0"/>
    <xf numFmtId="0" fontId="133" fillId="26" borderId="0" applyNumberFormat="0" applyBorder="0" applyAlignment="0" applyProtection="0"/>
    <xf numFmtId="0" fontId="46" fillId="45" borderId="123" applyNumberFormat="0" applyFont="0" applyAlignment="0" applyProtection="0"/>
    <xf numFmtId="0" fontId="3" fillId="39" borderId="0" applyNumberFormat="0" applyBorder="0" applyAlignment="0" applyProtection="0"/>
    <xf numFmtId="0" fontId="51" fillId="55" borderId="0" applyNumberFormat="0" applyBorder="0" applyAlignment="0" applyProtection="0"/>
    <xf numFmtId="0" fontId="8" fillId="21" borderId="0" applyNumberFormat="0" applyBorder="0" applyAlignment="0" applyProtection="0"/>
    <xf numFmtId="0" fontId="133" fillId="42" borderId="0" applyNumberFormat="0" applyBorder="0" applyAlignment="0" applyProtection="0"/>
    <xf numFmtId="0" fontId="72" fillId="44" borderId="163" applyNumberFormat="0" applyAlignment="0" applyProtection="0"/>
    <xf numFmtId="0" fontId="91" fillId="51" borderId="98" applyNumberFormat="0" applyAlignment="0" applyProtection="0"/>
    <xf numFmtId="0" fontId="72" fillId="44" borderId="82" applyNumberFormat="0" applyAlignment="0" applyProtection="0"/>
    <xf numFmtId="0" fontId="72" fillId="44" borderId="149" applyNumberFormat="0" applyAlignment="0" applyProtection="0"/>
    <xf numFmtId="0" fontId="46" fillId="45" borderId="123" applyNumberFormat="0" applyFont="0" applyAlignment="0" applyProtection="0"/>
    <xf numFmtId="0" fontId="59" fillId="51" borderId="76" applyNumberFormat="0" applyAlignment="0" applyProtection="0"/>
    <xf numFmtId="0" fontId="59" fillId="51" borderId="76" applyNumberFormat="0" applyAlignment="0" applyProtection="0"/>
    <xf numFmtId="0" fontId="73" fillId="44" borderId="87" applyNumberFormat="0" applyAlignment="0" applyProtection="0"/>
    <xf numFmtId="0" fontId="107" fillId="0" borderId="125" applyNumberFormat="0" applyFill="0" applyAlignment="0" applyProtection="0"/>
    <xf numFmtId="0" fontId="107" fillId="0" borderId="181" applyNumberFormat="0" applyFill="0" applyAlignment="0" applyProtection="0"/>
    <xf numFmtId="0" fontId="107" fillId="0" borderId="125" applyNumberFormat="0" applyFill="0" applyAlignment="0" applyProtection="0"/>
    <xf numFmtId="0" fontId="46" fillId="45" borderId="150" applyNumberFormat="0" applyFont="0" applyAlignment="0" applyProtection="0"/>
    <xf numFmtId="0" fontId="72" fillId="44" borderId="144" applyNumberFormat="0" applyAlignment="0" applyProtection="0"/>
    <xf numFmtId="0" fontId="59" fillId="51" borderId="114" applyNumberFormat="0" applyAlignment="0" applyProtection="0"/>
    <xf numFmtId="0" fontId="46" fillId="45" borderId="130" applyNumberFormat="0" applyFont="0" applyAlignment="0" applyProtection="0"/>
    <xf numFmtId="0" fontId="72" fillId="44" borderId="170" applyNumberFormat="0" applyAlignment="0" applyProtection="0"/>
    <xf numFmtId="0" fontId="59" fillId="51" borderId="122" applyNumberFormat="0" applyAlignment="0" applyProtection="0"/>
    <xf numFmtId="0" fontId="72" fillId="44" borderId="149"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46" fillId="45" borderId="105" applyNumberFormat="0" applyFont="0" applyAlignment="0" applyProtection="0"/>
    <xf numFmtId="0" fontId="46" fillId="45" borderId="105" applyNumberFormat="0" applyFont="0" applyAlignment="0" applyProtection="0"/>
    <xf numFmtId="0" fontId="107" fillId="0" borderId="161" applyNumberFormat="0" applyFill="0" applyAlignment="0" applyProtection="0"/>
    <xf numFmtId="0" fontId="107" fillId="0" borderId="152" applyNumberFormat="0" applyFill="0" applyAlignment="0" applyProtection="0"/>
    <xf numFmtId="0" fontId="72" fillId="44" borderId="104" applyNumberFormat="0" applyAlignment="0" applyProtection="0"/>
    <xf numFmtId="0" fontId="72" fillId="44" borderId="184" applyNumberFormat="0" applyAlignment="0" applyProtection="0"/>
    <xf numFmtId="0" fontId="61" fillId="51" borderId="104" applyNumberFormat="0" applyAlignment="0" applyProtection="0"/>
    <xf numFmtId="0" fontId="59" fillId="51" borderId="104" applyNumberFormat="0" applyAlignment="0" applyProtection="0"/>
    <xf numFmtId="0" fontId="46" fillId="45" borderId="171" applyNumberFormat="0" applyFont="0" applyAlignment="0" applyProtection="0"/>
    <xf numFmtId="0" fontId="46" fillId="45" borderId="171" applyNumberFormat="0" applyFont="0" applyAlignment="0" applyProtection="0"/>
    <xf numFmtId="0" fontId="59" fillId="51" borderId="178" applyNumberFormat="0" applyAlignment="0" applyProtection="0"/>
    <xf numFmtId="0" fontId="46" fillId="45" borderId="171" applyNumberFormat="0" applyFont="0" applyAlignment="0" applyProtection="0"/>
    <xf numFmtId="0" fontId="72" fillId="44" borderId="170" applyNumberFormat="0" applyAlignment="0" applyProtection="0"/>
    <xf numFmtId="0" fontId="107" fillId="0" borderId="181" applyNumberFormat="0" applyFill="0" applyAlignment="0" applyProtection="0"/>
    <xf numFmtId="0" fontId="91" fillId="51" borderId="146" applyNumberFormat="0" applyAlignment="0" applyProtection="0"/>
    <xf numFmtId="0" fontId="91" fillId="51" borderId="98" applyNumberFormat="0" applyAlignment="0" applyProtection="0"/>
    <xf numFmtId="0" fontId="91" fillId="51" borderId="98" applyNumberFormat="0" applyAlignment="0" applyProtection="0"/>
    <xf numFmtId="0" fontId="46" fillId="45" borderId="97" applyNumberFormat="0" applyFont="0" applyAlignment="0" applyProtection="0"/>
    <xf numFmtId="0" fontId="91" fillId="51" borderId="131" applyNumberFormat="0" applyAlignment="0" applyProtection="0"/>
    <xf numFmtId="0" fontId="107" fillId="0" borderId="125" applyNumberFormat="0" applyFill="0" applyAlignment="0" applyProtection="0"/>
    <xf numFmtId="0" fontId="46" fillId="45" borderId="136" applyNumberFormat="0" applyFont="0" applyAlignment="0" applyProtection="0"/>
    <xf numFmtId="0" fontId="107" fillId="0" borderId="138" applyNumberFormat="0" applyFill="0" applyAlignment="0" applyProtection="0"/>
    <xf numFmtId="0" fontId="91" fillId="51" borderId="159" applyNumberFormat="0" applyAlignment="0" applyProtection="0"/>
    <xf numFmtId="0" fontId="46" fillId="45" borderId="105" applyNumberFormat="0" applyFont="0" applyAlignment="0" applyProtection="0"/>
    <xf numFmtId="0" fontId="72" fillId="44" borderId="184" applyNumberFormat="0" applyAlignment="0" applyProtection="0"/>
    <xf numFmtId="0" fontId="72" fillId="44" borderId="104" applyNumberFormat="0" applyAlignment="0" applyProtection="0"/>
    <xf numFmtId="0" fontId="91" fillId="51" borderId="151" applyNumberFormat="0" applyAlignment="0" applyProtection="0"/>
    <xf numFmtId="0" fontId="59" fillId="51" borderId="128" applyNumberForma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72" fillId="44" borderId="128" applyNumberFormat="0" applyAlignment="0" applyProtection="0"/>
    <xf numFmtId="0" fontId="72" fillId="44" borderId="149"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46" fillId="45" borderId="84" applyNumberFormat="0" applyFont="0" applyAlignment="0" applyProtection="0"/>
    <xf numFmtId="0" fontId="91" fillId="51" borderId="146" applyNumberFormat="0" applyAlignment="0" applyProtection="0"/>
    <xf numFmtId="0" fontId="46" fillId="45" borderId="158" applyNumberFormat="0" applyFont="0" applyAlignment="0" applyProtection="0"/>
    <xf numFmtId="0" fontId="59" fillId="51" borderId="184" applyNumberFormat="0" applyAlignment="0" applyProtection="0"/>
    <xf numFmtId="0" fontId="46" fillId="45" borderId="165" applyNumberFormat="0" applyFont="0" applyAlignment="0" applyProtection="0"/>
    <xf numFmtId="0" fontId="91" fillId="51" borderId="151" applyNumberFormat="0" applyAlignment="0" applyProtection="0"/>
    <xf numFmtId="0" fontId="93" fillId="51" borderId="124" applyNumberFormat="0" applyAlignment="0" applyProtection="0"/>
    <xf numFmtId="0" fontId="46" fillId="45" borderId="115" applyNumberFormat="0" applyFont="0" applyAlignment="0" applyProtection="0"/>
    <xf numFmtId="0" fontId="46" fillId="45" borderId="130" applyNumberFormat="0" applyFont="0" applyAlignment="0" applyProtection="0"/>
    <xf numFmtId="0" fontId="107" fillId="0" borderId="125" applyNumberFormat="0" applyFill="0" applyAlignment="0" applyProtection="0"/>
    <xf numFmtId="0" fontId="59" fillId="51" borderId="135" applyNumberFormat="0" applyAlignment="0" applyProtection="0"/>
    <xf numFmtId="0" fontId="46" fillId="45" borderId="165" applyNumberFormat="0" applyFont="0" applyAlignment="0" applyProtection="0"/>
    <xf numFmtId="0" fontId="107" fillId="0" borderId="125" applyNumberFormat="0" applyFill="0" applyAlignment="0" applyProtection="0"/>
    <xf numFmtId="0" fontId="46" fillId="45" borderId="123" applyNumberFormat="0" applyFont="0" applyAlignment="0" applyProtection="0"/>
    <xf numFmtId="0" fontId="46" fillId="45" borderId="123" applyNumberFormat="0" applyFont="0" applyAlignment="0" applyProtection="0"/>
    <xf numFmtId="0" fontId="59" fillId="51" borderId="122" applyNumberFormat="0" applyAlignment="0" applyProtection="0"/>
    <xf numFmtId="0" fontId="59" fillId="51" borderId="163" applyNumberFormat="0" applyAlignment="0" applyProtection="0"/>
    <xf numFmtId="0" fontId="107" fillId="0" borderId="117" applyNumberFormat="0" applyFill="0" applyAlignment="0" applyProtection="0"/>
    <xf numFmtId="0" fontId="107" fillId="0" borderId="107" applyNumberFormat="0" applyFill="0" applyAlignment="0" applyProtection="0"/>
    <xf numFmtId="0" fontId="107" fillId="0" borderId="117" applyNumberFormat="0" applyFill="0" applyAlignment="0" applyProtection="0"/>
    <xf numFmtId="0" fontId="8" fillId="24" borderId="0" applyNumberFormat="0" applyBorder="0" applyAlignment="0" applyProtection="0"/>
    <xf numFmtId="0" fontId="107" fillId="0" borderId="117" applyNumberFormat="0" applyFill="0" applyAlignment="0" applyProtection="0"/>
    <xf numFmtId="0" fontId="107" fillId="0" borderId="99" applyNumberFormat="0" applyFill="0" applyAlignment="0" applyProtection="0"/>
    <xf numFmtId="0" fontId="46" fillId="45" borderId="136" applyNumberFormat="0" applyFon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107" fillId="0" borderId="133" applyNumberFormat="0" applyFill="0" applyAlignment="0" applyProtection="0"/>
    <xf numFmtId="0" fontId="8" fillId="32" borderId="0" applyNumberFormat="0" applyBorder="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3"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72" fillId="44" borderId="135" applyNumberFormat="0" applyAlignment="0" applyProtection="0"/>
    <xf numFmtId="0" fontId="107" fillId="0" borderId="176" applyNumberFormat="0" applyFill="0" applyAlignment="0" applyProtection="0"/>
    <xf numFmtId="0" fontId="91" fillId="51" borderId="137" applyNumberFormat="0" applyAlignment="0" applyProtection="0"/>
    <xf numFmtId="0" fontId="107" fillId="0" borderId="133" applyNumberFormat="0" applyFill="0" applyAlignment="0" applyProtection="0"/>
    <xf numFmtId="0" fontId="59" fillId="51" borderId="144" applyNumberFormat="0" applyAlignment="0" applyProtection="0"/>
    <xf numFmtId="0" fontId="91" fillId="51" borderId="106" applyNumberFormat="0" applyAlignment="0" applyProtection="0"/>
    <xf numFmtId="0" fontId="46" fillId="45" borderId="97" applyNumberFormat="0" applyFont="0" applyAlignment="0" applyProtection="0"/>
    <xf numFmtId="0" fontId="107" fillId="0" borderId="168" applyNumberFormat="0" applyFill="0" applyAlignment="0" applyProtection="0"/>
    <xf numFmtId="0" fontId="107" fillId="0" borderId="133" applyNumberFormat="0" applyFill="0" applyAlignment="0" applyProtection="0"/>
    <xf numFmtId="0" fontId="8" fillId="21" borderId="0" applyNumberFormat="0" applyBorder="0" applyAlignment="0" applyProtection="0"/>
    <xf numFmtId="0" fontId="72" fillId="44" borderId="104" applyNumberFormat="0" applyAlignment="0" applyProtection="0"/>
    <xf numFmtId="0" fontId="72" fillId="44" borderId="96" applyNumberFormat="0" applyAlignment="0" applyProtection="0"/>
    <xf numFmtId="0" fontId="72" fillId="44" borderId="96" applyNumberFormat="0" applyAlignment="0" applyProtection="0"/>
    <xf numFmtId="0" fontId="91" fillId="43" borderId="51" applyNumberForma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179"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91" fillId="51" borderId="137" applyNumberFormat="0" applyAlignment="0" applyProtection="0"/>
    <xf numFmtId="0" fontId="72" fillId="44" borderId="157" applyNumberFormat="0" applyAlignment="0" applyProtection="0"/>
    <xf numFmtId="0" fontId="72" fillId="44" borderId="135" applyNumberFormat="0" applyAlignment="0" applyProtection="0"/>
    <xf numFmtId="0" fontId="72" fillId="44" borderId="184" applyNumberFormat="0" applyAlignment="0" applyProtection="0"/>
    <xf numFmtId="0" fontId="107" fillId="0" borderId="138" applyNumberFormat="0" applyFill="0" applyAlignment="0" applyProtection="0"/>
    <xf numFmtId="0" fontId="46" fillId="45" borderId="115" applyNumberFormat="0" applyFont="0" applyAlignment="0" applyProtection="0"/>
    <xf numFmtId="0" fontId="72" fillId="44" borderId="157" applyNumberFormat="0" applyAlignment="0" applyProtection="0"/>
    <xf numFmtId="0" fontId="91" fillId="51" borderId="106" applyNumberFormat="0" applyAlignment="0" applyProtection="0"/>
    <xf numFmtId="0" fontId="72" fillId="44" borderId="104" applyNumberFormat="0" applyAlignment="0" applyProtection="0"/>
    <xf numFmtId="0" fontId="72" fillId="44" borderId="122" applyNumberFormat="0" applyAlignment="0" applyProtection="0"/>
    <xf numFmtId="0" fontId="72" fillId="44" borderId="104" applyNumberFormat="0" applyAlignment="0" applyProtection="0"/>
    <xf numFmtId="0" fontId="91" fillId="51" borderId="151" applyNumberFormat="0" applyAlignment="0" applyProtection="0"/>
    <xf numFmtId="0" fontId="72" fillId="44" borderId="170" applyNumberFormat="0" applyAlignment="0" applyProtection="0"/>
    <xf numFmtId="0" fontId="46" fillId="45" borderId="60" applyNumberFormat="0" applyFont="0" applyAlignment="0" applyProtection="0"/>
    <xf numFmtId="0" fontId="72" fillId="44" borderId="149" applyNumberFormat="0" applyAlignment="0" applyProtection="0"/>
    <xf numFmtId="0" fontId="46" fillId="45" borderId="88" applyNumberFormat="0" applyFont="0" applyAlignment="0" applyProtection="0"/>
    <xf numFmtId="0" fontId="91" fillId="51" borderId="89"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159" applyNumberFormat="0" applyAlignment="0" applyProtection="0"/>
    <xf numFmtId="0" fontId="107" fillId="0" borderId="125"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46" fillId="45" borderId="185" applyNumberFormat="0" applyFont="0" applyAlignment="0" applyProtection="0"/>
    <xf numFmtId="0" fontId="107" fillId="0" borderId="181" applyNumberFormat="0" applyFill="0" applyAlignment="0" applyProtection="0"/>
    <xf numFmtId="0" fontId="59" fillId="51" borderId="122" applyNumberFormat="0" applyAlignment="0" applyProtection="0"/>
    <xf numFmtId="0" fontId="91" fillId="51" borderId="166" applyNumberFormat="0" applyAlignment="0" applyProtection="0"/>
    <xf numFmtId="0" fontId="59" fillId="51" borderId="170" applyNumberFormat="0" applyAlignment="0" applyProtection="0"/>
    <xf numFmtId="0" fontId="107" fillId="0" borderId="68" applyNumberFormat="0" applyFill="0" applyAlignment="0" applyProtection="0"/>
    <xf numFmtId="0" fontId="46" fillId="45" borderId="145" applyNumberFormat="0" applyFont="0" applyAlignment="0" applyProtection="0"/>
    <xf numFmtId="0" fontId="107" fillId="0" borderId="117" applyNumberFormat="0" applyFill="0" applyAlignment="0" applyProtection="0"/>
    <xf numFmtId="0" fontId="107" fillId="0" borderId="90" applyNumberFormat="0" applyFill="0" applyAlignment="0" applyProtection="0"/>
    <xf numFmtId="0" fontId="72" fillId="44" borderId="149" applyNumberFormat="0" applyAlignment="0" applyProtection="0"/>
    <xf numFmtId="0" fontId="93"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59" fillId="51" borderId="122"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107" fillId="0" borderId="63" applyNumberFormat="0" applyFill="0" applyAlignment="0" applyProtection="0"/>
    <xf numFmtId="0" fontId="59" fillId="51" borderId="163" applyNumberFormat="0" applyAlignment="0" applyProtection="0"/>
    <xf numFmtId="0" fontId="46" fillId="45" borderId="105" applyNumberFormat="0" applyFont="0" applyAlignment="0" applyProtection="0"/>
    <xf numFmtId="0" fontId="59" fillId="51" borderId="56" applyNumberFormat="0" applyAlignment="0" applyProtection="0"/>
    <xf numFmtId="0" fontId="59" fillId="51" borderId="56" applyNumberFormat="0" applyAlignment="0" applyProtection="0"/>
    <xf numFmtId="0" fontId="72" fillId="44" borderId="149"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93" fillId="51" borderId="89" applyNumberFormat="0" applyAlignment="0" applyProtection="0"/>
    <xf numFmtId="0" fontId="91" fillId="51" borderId="89" applyNumberFormat="0" applyAlignment="0" applyProtection="0"/>
    <xf numFmtId="0" fontId="107" fillId="0" borderId="90" applyNumberFormat="0" applyFill="0" applyAlignment="0" applyProtection="0"/>
    <xf numFmtId="0" fontId="46" fillId="45" borderId="130" applyNumberFormat="0" applyFont="0" applyAlignment="0" applyProtection="0"/>
    <xf numFmtId="0" fontId="107" fillId="0" borderId="133" applyNumberFormat="0" applyFill="0" applyAlignment="0" applyProtection="0"/>
    <xf numFmtId="0" fontId="59" fillId="51" borderId="170" applyNumberFormat="0" applyAlignment="0" applyProtection="0"/>
    <xf numFmtId="0" fontId="46" fillId="45" borderId="130" applyNumberFormat="0" applyFont="0" applyAlignment="0" applyProtection="0"/>
    <xf numFmtId="0" fontId="91" fillId="51" borderId="180" applyNumberFormat="0" applyAlignment="0" applyProtection="0"/>
    <xf numFmtId="0" fontId="59" fillId="69" borderId="75" applyNumberFormat="0" applyAlignment="0" applyProtection="0"/>
    <xf numFmtId="0" fontId="72" fillId="44" borderId="144" applyNumberFormat="0" applyAlignment="0" applyProtection="0"/>
    <xf numFmtId="0" fontId="46" fillId="45" borderId="97" applyNumberFormat="0" applyFont="0" applyAlignment="0" applyProtection="0"/>
    <xf numFmtId="0" fontId="46" fillId="45" borderId="150" applyNumberFormat="0" applyFont="0" applyAlignment="0" applyProtection="0"/>
    <xf numFmtId="0" fontId="59" fillId="51" borderId="87" applyNumberFormat="0" applyAlignment="0" applyProtection="0"/>
    <xf numFmtId="0" fontId="59" fillId="51" borderId="87" applyNumberFormat="0" applyAlignment="0" applyProtection="0"/>
    <xf numFmtId="0" fontId="107" fillId="0" borderId="147" applyNumberFormat="0" applyFill="0" applyAlignment="0" applyProtection="0"/>
    <xf numFmtId="0" fontId="59" fillId="51" borderId="135" applyNumberFormat="0" applyAlignment="0" applyProtection="0"/>
    <xf numFmtId="0" fontId="59" fillId="51" borderId="87" applyNumberFormat="0" applyAlignment="0" applyProtection="0"/>
    <xf numFmtId="0" fontId="107" fillId="0" borderId="90" applyNumberFormat="0" applyFill="0" applyAlignment="0" applyProtection="0"/>
    <xf numFmtId="0" fontId="59" fillId="51" borderId="149" applyNumberFormat="0" applyAlignment="0" applyProtection="0"/>
    <xf numFmtId="0" fontId="8" fillId="28" borderId="0" applyNumberFormat="0" applyBorder="0" applyAlignment="0" applyProtection="0"/>
    <xf numFmtId="0" fontId="59" fillId="51" borderId="104" applyNumberFormat="0" applyAlignment="0" applyProtection="0"/>
    <xf numFmtId="0" fontId="59" fillId="51" borderId="149" applyNumberFormat="0" applyAlignment="0" applyProtection="0"/>
    <xf numFmtId="0" fontId="46" fillId="45" borderId="97" applyNumberFormat="0" applyFont="0" applyAlignment="0" applyProtection="0"/>
    <xf numFmtId="0" fontId="59" fillId="51" borderId="157" applyNumberFormat="0" applyAlignment="0" applyProtection="0"/>
    <xf numFmtId="0" fontId="91" fillId="51" borderId="89" applyNumberFormat="0" applyAlignment="0" applyProtection="0"/>
    <xf numFmtId="0" fontId="91" fillId="51" borderId="89" applyNumberFormat="0" applyAlignment="0" applyProtection="0"/>
    <xf numFmtId="0" fontId="107" fillId="0" borderId="168" applyNumberFormat="0" applyFill="0" applyAlignment="0" applyProtection="0"/>
    <xf numFmtId="0" fontId="59" fillId="51" borderId="144" applyNumberFormat="0" applyAlignment="0" applyProtection="0"/>
    <xf numFmtId="0" fontId="91" fillId="51" borderId="89" applyNumberFormat="0" applyAlignment="0" applyProtection="0"/>
    <xf numFmtId="0" fontId="91" fillId="51" borderId="172" applyNumberFormat="0" applyAlignment="0" applyProtection="0"/>
    <xf numFmtId="0" fontId="46" fillId="45" borderId="185" applyNumberFormat="0" applyFont="0" applyAlignment="0" applyProtection="0"/>
    <xf numFmtId="0" fontId="46" fillId="45" borderId="88" applyNumberFormat="0" applyFont="0" applyAlignment="0" applyProtection="0"/>
    <xf numFmtId="0" fontId="107" fillId="0" borderId="181" applyNumberFormat="0" applyFill="0" applyAlignment="0" applyProtection="0"/>
    <xf numFmtId="0" fontId="46" fillId="45" borderId="66" applyNumberFormat="0" applyFont="0" applyAlignment="0" applyProtection="0"/>
    <xf numFmtId="0" fontId="3" fillId="35" borderId="0" applyNumberFormat="0" applyBorder="0" applyAlignment="0" applyProtection="0"/>
    <xf numFmtId="0" fontId="91" fillId="51" borderId="106" applyNumberFormat="0" applyAlignment="0" applyProtection="0"/>
    <xf numFmtId="0" fontId="59" fillId="51" borderId="135" applyNumberFormat="0" applyAlignment="0" applyProtection="0"/>
    <xf numFmtId="0" fontId="59" fillId="51" borderId="149" applyNumberFormat="0" applyAlignment="0" applyProtection="0"/>
    <xf numFmtId="0" fontId="72" fillId="44" borderId="87" applyNumberFormat="0" applyAlignment="0" applyProtection="0"/>
    <xf numFmtId="0" fontId="59" fillId="51" borderId="170" applyNumberFormat="0" applyAlignment="0" applyProtection="0"/>
    <xf numFmtId="0" fontId="46" fillId="45" borderId="145" applyNumberFormat="0" applyFont="0" applyAlignment="0" applyProtection="0"/>
    <xf numFmtId="0" fontId="59" fillId="51" borderId="184" applyNumberFormat="0" applyAlignment="0" applyProtection="0"/>
    <xf numFmtId="0" fontId="107" fillId="0" borderId="125" applyNumberFormat="0" applyFill="0" applyAlignment="0" applyProtection="0"/>
    <xf numFmtId="0" fontId="46" fillId="45" borderId="150" applyNumberFormat="0" applyFont="0" applyAlignment="0" applyProtection="0"/>
    <xf numFmtId="0" fontId="107" fillId="0" borderId="160" applyNumberFormat="0" applyFill="0" applyAlignment="0" applyProtection="0"/>
    <xf numFmtId="0" fontId="46" fillId="45" borderId="130" applyNumberFormat="0" applyFont="0" applyAlignment="0" applyProtection="0"/>
    <xf numFmtId="0" fontId="59" fillId="51" borderId="170" applyNumberFormat="0" applyAlignment="0" applyProtection="0"/>
    <xf numFmtId="0" fontId="91" fillId="51" borderId="124" applyNumberFormat="0" applyAlignment="0" applyProtection="0"/>
    <xf numFmtId="0" fontId="72" fillId="44" borderId="96" applyNumberFormat="0" applyAlignment="0" applyProtection="0"/>
    <xf numFmtId="0" fontId="59" fillId="51" borderId="128" applyNumberFormat="0" applyAlignment="0" applyProtection="0"/>
    <xf numFmtId="0" fontId="137" fillId="72" borderId="111" applyBorder="0">
      <alignment horizontal="center"/>
    </xf>
    <xf numFmtId="0" fontId="91" fillId="51" borderId="106" applyNumberFormat="0" applyAlignment="0" applyProtection="0"/>
    <xf numFmtId="0" fontId="46" fillId="45" borderId="105" applyNumberFormat="0" applyFont="0" applyAlignment="0" applyProtection="0"/>
    <xf numFmtId="0" fontId="46" fillId="45" borderId="84" applyNumberFormat="0" applyFont="0" applyAlignment="0" applyProtection="0"/>
    <xf numFmtId="0" fontId="107" fillId="0" borderId="133" applyNumberFormat="0" applyFill="0" applyAlignment="0" applyProtection="0"/>
    <xf numFmtId="0" fontId="46" fillId="45" borderId="145" applyNumberFormat="0" applyFont="0" applyAlignment="0" applyProtection="0"/>
    <xf numFmtId="0" fontId="59" fillId="51" borderId="149" applyNumberFormat="0" applyAlignment="0" applyProtection="0"/>
    <xf numFmtId="0" fontId="46" fillId="45" borderId="171" applyNumberFormat="0" applyFont="0" applyAlignment="0" applyProtection="0"/>
    <xf numFmtId="0" fontId="91" fillId="51" borderId="180" applyNumberFormat="0" applyAlignment="0" applyProtection="0"/>
    <xf numFmtId="0" fontId="72" fillId="44" borderId="135" applyNumberFormat="0" applyAlignment="0" applyProtection="0"/>
    <xf numFmtId="0" fontId="46" fillId="45" borderId="165" applyNumberFormat="0" applyFont="0" applyAlignment="0" applyProtection="0"/>
    <xf numFmtId="0" fontId="59" fillId="51" borderId="149" applyNumberFormat="0" applyAlignment="0" applyProtection="0"/>
    <xf numFmtId="0" fontId="91" fillId="51" borderId="172" applyNumberFormat="0" applyAlignment="0" applyProtection="0"/>
    <xf numFmtId="0" fontId="107" fillId="0" borderId="160" applyNumberFormat="0" applyFill="0" applyAlignment="0" applyProtection="0"/>
    <xf numFmtId="0" fontId="46" fillId="45" borderId="171" applyNumberFormat="0" applyFont="0" applyAlignment="0" applyProtection="0"/>
    <xf numFmtId="0" fontId="107" fillId="0" borderId="125" applyNumberFormat="0" applyFill="0" applyAlignment="0" applyProtection="0"/>
    <xf numFmtId="0" fontId="59" fillId="51" borderId="87" applyNumberFormat="0" applyAlignment="0" applyProtection="0"/>
    <xf numFmtId="0" fontId="59" fillId="51" borderId="87" applyNumberFormat="0" applyAlignment="0" applyProtection="0"/>
    <xf numFmtId="0" fontId="46" fillId="45" borderId="136" applyNumberFormat="0" applyFont="0" applyAlignment="0" applyProtection="0"/>
    <xf numFmtId="0" fontId="107" fillId="0" borderId="152" applyNumberFormat="0" applyFill="0" applyAlignment="0" applyProtection="0"/>
    <xf numFmtId="0" fontId="72" fillId="44" borderId="128" applyNumberFormat="0" applyAlignment="0" applyProtection="0"/>
    <xf numFmtId="0" fontId="46" fillId="45" borderId="123" applyNumberFormat="0" applyFont="0" applyAlignment="0" applyProtection="0"/>
    <xf numFmtId="0" fontId="46" fillId="45" borderId="123" applyNumberFormat="0" applyFont="0" applyAlignment="0" applyProtection="0"/>
    <xf numFmtId="0" fontId="59" fillId="51" borderId="184" applyNumberFormat="0" applyAlignment="0" applyProtection="0"/>
    <xf numFmtId="0" fontId="107" fillId="0" borderId="168" applyNumberFormat="0" applyFill="0" applyAlignment="0" applyProtection="0"/>
    <xf numFmtId="0" fontId="46" fillId="45" borderId="105" applyNumberFormat="0" applyFont="0" applyAlignment="0" applyProtection="0"/>
    <xf numFmtId="0" fontId="46" fillId="45" borderId="123" applyNumberFormat="0" applyFont="0" applyAlignment="0" applyProtection="0"/>
    <xf numFmtId="0" fontId="72" fillId="44" borderId="163" applyNumberFormat="0" applyAlignment="0" applyProtection="0"/>
    <xf numFmtId="0" fontId="59" fillId="51" borderId="149" applyNumberFormat="0" applyAlignment="0" applyProtection="0"/>
    <xf numFmtId="0" fontId="61" fillId="51" borderId="149" applyNumberFormat="0" applyAlignment="0" applyProtection="0"/>
    <xf numFmtId="43" fontId="45" fillId="0" borderId="0" applyFont="0" applyFill="0" applyBorder="0" applyAlignment="0" applyProtection="0"/>
    <xf numFmtId="0" fontId="91" fillId="51" borderId="98" applyNumberFormat="0" applyAlignment="0" applyProtection="0"/>
    <xf numFmtId="0" fontId="91" fillId="51" borderId="106" applyNumberFormat="0" applyAlignment="0" applyProtection="0"/>
    <xf numFmtId="0" fontId="72" fillId="44" borderId="122" applyNumberFormat="0" applyAlignment="0" applyProtection="0"/>
    <xf numFmtId="0" fontId="8" fillId="40" borderId="0" applyNumberFormat="0" applyBorder="0" applyAlignment="0" applyProtection="0"/>
    <xf numFmtId="0" fontId="46" fillId="45" borderId="145" applyNumberFormat="0" applyFont="0" applyAlignment="0" applyProtection="0"/>
    <xf numFmtId="0" fontId="46" fillId="45" borderId="185" applyNumberFormat="0" applyFont="0" applyAlignment="0" applyProtection="0"/>
    <xf numFmtId="0" fontId="8" fillId="29" borderId="0" applyNumberFormat="0" applyBorder="0" applyAlignment="0" applyProtection="0"/>
    <xf numFmtId="0" fontId="91" fillId="51" borderId="116" applyNumberFormat="0" applyAlignment="0" applyProtection="0"/>
    <xf numFmtId="0" fontId="72" fillId="44" borderId="144" applyNumberFormat="0" applyAlignment="0" applyProtection="0"/>
    <xf numFmtId="0" fontId="72" fillId="44" borderId="128" applyNumberFormat="0" applyAlignment="0" applyProtection="0"/>
    <xf numFmtId="0" fontId="107" fillId="0" borderId="152" applyNumberFormat="0" applyFill="0" applyAlignment="0" applyProtection="0"/>
    <xf numFmtId="0" fontId="91" fillId="51" borderId="166" applyNumberFormat="0" applyAlignment="0" applyProtection="0"/>
    <xf numFmtId="0" fontId="46" fillId="45" borderId="136" applyNumberFormat="0" applyFont="0" applyAlignment="0" applyProtection="0"/>
    <xf numFmtId="0" fontId="59" fillId="51" borderId="149" applyNumberFormat="0" applyAlignment="0" applyProtection="0"/>
    <xf numFmtId="0" fontId="46" fillId="45" borderId="130"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107" fillId="0" borderId="133" applyNumberFormat="0" applyFill="0" applyAlignment="0" applyProtection="0"/>
    <xf numFmtId="0" fontId="91" fillId="51" borderId="159" applyNumberFormat="0" applyAlignment="0" applyProtection="0"/>
    <xf numFmtId="0" fontId="59" fillId="51" borderId="128" applyNumberFormat="0" applyAlignment="0" applyProtection="0"/>
    <xf numFmtId="0" fontId="91" fillId="51" borderId="89" applyNumberFormat="0" applyAlignment="0" applyProtection="0"/>
    <xf numFmtId="43" fontId="46" fillId="0" borderId="0" applyFont="0" applyFill="0" applyBorder="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116" applyNumberFormat="0" applyAlignment="0" applyProtection="0"/>
    <xf numFmtId="0" fontId="72" fillId="44" borderId="96" applyNumberFormat="0" applyAlignment="0" applyProtection="0"/>
    <xf numFmtId="0" fontId="72" fillId="44" borderId="96" applyNumberFormat="0" applyAlignment="0" applyProtection="0"/>
    <xf numFmtId="0" fontId="72" fillId="44" borderId="96" applyNumberFormat="0" applyAlignment="0" applyProtection="0"/>
    <xf numFmtId="0" fontId="72" fillId="44" borderId="96" applyNumberFormat="0" applyAlignment="0" applyProtection="0"/>
    <xf numFmtId="0" fontId="46" fillId="45" borderId="179" applyNumberFormat="0" applyFont="0" applyAlignment="0" applyProtection="0"/>
    <xf numFmtId="0" fontId="72" fillId="44" borderId="184" applyNumberFormat="0" applyAlignment="0" applyProtection="0"/>
    <xf numFmtId="0" fontId="72" fillId="44" borderId="122" applyNumberFormat="0" applyAlignment="0" applyProtection="0"/>
    <xf numFmtId="0" fontId="107" fillId="0" borderId="133" applyNumberFormat="0" applyFill="0" applyAlignment="0" applyProtection="0"/>
    <xf numFmtId="0" fontId="46" fillId="45" borderId="150" applyNumberFormat="0" applyFont="0" applyAlignment="0" applyProtection="0"/>
    <xf numFmtId="0" fontId="72" fillId="44" borderId="163" applyNumberFormat="0" applyAlignment="0" applyProtection="0"/>
    <xf numFmtId="0" fontId="91" fillId="51" borderId="146" applyNumberFormat="0" applyAlignment="0" applyProtection="0"/>
    <xf numFmtId="0" fontId="72" fillId="44" borderId="49" applyNumberFormat="0" applyAlignment="0" applyProtection="0"/>
    <xf numFmtId="0" fontId="107" fillId="0" borderId="181" applyNumberFormat="0" applyFill="0" applyAlignment="0" applyProtection="0"/>
    <xf numFmtId="0" fontId="72" fillId="44" borderId="144" applyNumberFormat="0" applyAlignment="0" applyProtection="0"/>
    <xf numFmtId="0" fontId="59" fillId="51" borderId="96" applyNumberFormat="0" applyAlignment="0" applyProtection="0"/>
    <xf numFmtId="0" fontId="59" fillId="51" borderId="96" applyNumberFormat="0" applyAlignment="0" applyProtection="0"/>
    <xf numFmtId="0" fontId="91" fillId="51" borderId="159" applyNumberFormat="0" applyAlignment="0" applyProtection="0"/>
    <xf numFmtId="0" fontId="91" fillId="51" borderId="146" applyNumberFormat="0" applyAlignment="0" applyProtection="0"/>
    <xf numFmtId="0" fontId="46" fillId="45" borderId="105" applyNumberFormat="0" applyFont="0" applyAlignment="0" applyProtection="0"/>
    <xf numFmtId="0" fontId="72" fillId="44" borderId="114" applyNumberFormat="0" applyAlignment="0" applyProtection="0"/>
    <xf numFmtId="0" fontId="59" fillId="51" borderId="96" applyNumberFormat="0" applyAlignment="0" applyProtection="0"/>
    <xf numFmtId="0" fontId="107" fillId="0" borderId="160" applyNumberFormat="0" applyFill="0" applyAlignment="0" applyProtection="0"/>
    <xf numFmtId="0" fontId="59" fillId="51" borderId="163" applyNumberFormat="0" applyAlignment="0" applyProtection="0"/>
    <xf numFmtId="0" fontId="46" fillId="45" borderId="145" applyNumberFormat="0" applyFont="0" applyAlignment="0" applyProtection="0"/>
    <xf numFmtId="0" fontId="46" fillId="45" borderId="185" applyNumberFormat="0" applyFont="0" applyAlignment="0" applyProtection="0"/>
    <xf numFmtId="0" fontId="107" fillId="0" borderId="152" applyNumberFormat="0" applyFill="0" applyAlignment="0" applyProtection="0"/>
    <xf numFmtId="0" fontId="46" fillId="45" borderId="130" applyNumberFormat="0" applyFont="0" applyAlignment="0" applyProtection="0"/>
    <xf numFmtId="0" fontId="107" fillId="0" borderId="152" applyNumberFormat="0" applyFill="0" applyAlignment="0" applyProtection="0"/>
    <xf numFmtId="0" fontId="107" fillId="0" borderId="107" applyNumberFormat="0" applyFill="0" applyAlignment="0" applyProtection="0"/>
    <xf numFmtId="0" fontId="59" fillId="51" borderId="144" applyNumberFormat="0" applyAlignment="0" applyProtection="0"/>
    <xf numFmtId="0" fontId="72" fillId="44" borderId="184" applyNumberFormat="0" applyAlignment="0" applyProtection="0"/>
    <xf numFmtId="0" fontId="59" fillId="51" borderId="157" applyNumberForma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97" applyNumberFormat="0" applyFont="0" applyAlignment="0" applyProtection="0"/>
    <xf numFmtId="0" fontId="59" fillId="51" borderId="76" applyNumberFormat="0" applyAlignment="0" applyProtection="0"/>
    <xf numFmtId="0" fontId="72" fillId="44" borderId="178" applyNumberFormat="0" applyAlignment="0" applyProtection="0"/>
    <xf numFmtId="0" fontId="59" fillId="51" borderId="87" applyNumberFormat="0" applyAlignment="0" applyProtection="0"/>
    <xf numFmtId="0" fontId="72" fillId="44" borderId="184"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137" applyNumberFormat="0" applyAlignment="0" applyProtection="0"/>
    <xf numFmtId="0" fontId="133" fillId="30" borderId="0" applyNumberFormat="0" applyBorder="0" applyAlignment="0" applyProtection="0"/>
    <xf numFmtId="0" fontId="48" fillId="52" borderId="0" applyNumberFormat="0" applyBorder="0" applyAlignment="0" applyProtection="0"/>
    <xf numFmtId="0" fontId="48" fillId="55" borderId="0" applyNumberFormat="0" applyBorder="0" applyAlignment="0" applyProtection="0"/>
    <xf numFmtId="0" fontId="72" fillId="44" borderId="87" applyNumberFormat="0" applyAlignment="0" applyProtection="0"/>
    <xf numFmtId="0" fontId="72" fillId="44" borderId="82" applyNumberFormat="0" applyAlignment="0" applyProtection="0"/>
    <xf numFmtId="0" fontId="72" fillId="44" borderId="82" applyNumberFormat="0" applyAlignment="0" applyProtection="0"/>
    <xf numFmtId="0" fontId="107" fillId="0" borderId="127" applyNumberFormat="0" applyFill="0" applyAlignment="0" applyProtection="0"/>
    <xf numFmtId="0" fontId="107" fillId="0" borderId="125" applyNumberFormat="0" applyFill="0" applyAlignment="0" applyProtection="0"/>
    <xf numFmtId="0" fontId="61" fillId="51" borderId="76" applyNumberFormat="0" applyAlignment="0" applyProtection="0"/>
    <xf numFmtId="0" fontId="59" fillId="51" borderId="76" applyNumberFormat="0" applyAlignment="0" applyProtection="0"/>
    <xf numFmtId="0" fontId="91" fillId="51" borderId="151" applyNumberFormat="0" applyAlignment="0" applyProtection="0"/>
    <xf numFmtId="0" fontId="107" fillId="0" borderId="147" applyNumberFormat="0" applyFill="0" applyAlignment="0" applyProtection="0"/>
    <xf numFmtId="0" fontId="107" fillId="0" borderId="90" applyNumberFormat="0" applyFill="0" applyAlignment="0" applyProtection="0"/>
    <xf numFmtId="0" fontId="59" fillId="51" borderId="178" applyNumberFormat="0" applyAlignment="0" applyProtection="0"/>
    <xf numFmtId="0" fontId="46" fillId="45" borderId="145" applyNumberFormat="0" applyFont="0" applyAlignment="0" applyProtection="0"/>
    <xf numFmtId="0" fontId="72" fillId="44" borderId="184" applyNumberFormat="0" applyAlignment="0" applyProtection="0"/>
    <xf numFmtId="0" fontId="72" fillId="44" borderId="122" applyNumberFormat="0" applyAlignment="0" applyProtection="0"/>
    <xf numFmtId="0" fontId="72" fillId="44" borderId="128"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107" fillId="0" borderId="152" applyNumberFormat="0" applyFill="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3"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46" fillId="45" borderId="105" applyNumberFormat="0" applyFont="0" applyAlignment="0" applyProtection="0"/>
    <xf numFmtId="0" fontId="46" fillId="45" borderId="105" applyNumberFormat="0" applyFont="0" applyAlignment="0" applyProtection="0"/>
    <xf numFmtId="0" fontId="91" fillId="51" borderId="159" applyNumberFormat="0" applyAlignment="0" applyProtection="0"/>
    <xf numFmtId="0" fontId="46" fillId="45" borderId="185" applyNumberFormat="0" applyFont="0" applyAlignment="0" applyProtection="0"/>
    <xf numFmtId="0" fontId="72" fillId="44"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46" fillId="45" borderId="171" applyNumberFormat="0" applyFont="0" applyAlignment="0" applyProtection="0"/>
    <xf numFmtId="0" fontId="46" fillId="45" borderId="145" applyNumberFormat="0" applyFont="0" applyAlignment="0" applyProtection="0"/>
    <xf numFmtId="0" fontId="91" fillId="51" borderId="172" applyNumberFormat="0" applyAlignment="0" applyProtection="0"/>
    <xf numFmtId="0" fontId="107" fillId="0" borderId="147" applyNumberFormat="0" applyFill="0" applyAlignment="0" applyProtection="0"/>
    <xf numFmtId="0" fontId="107" fillId="0" borderId="147" applyNumberFormat="0" applyFill="0" applyAlignment="0" applyProtection="0"/>
    <xf numFmtId="0" fontId="72" fillId="44" borderId="163" applyNumberFormat="0" applyAlignment="0" applyProtection="0"/>
    <xf numFmtId="0" fontId="59" fillId="51" borderId="178" applyNumberFormat="0" applyAlignment="0" applyProtection="0"/>
    <xf numFmtId="0" fontId="91" fillId="51" borderId="98" applyNumberFormat="0" applyAlignment="0" applyProtection="0"/>
    <xf numFmtId="0" fontId="91" fillId="51" borderId="98" applyNumberFormat="0" applyAlignment="0" applyProtection="0"/>
    <xf numFmtId="0" fontId="46" fillId="45" borderId="97" applyNumberFormat="0" applyFont="0" applyAlignment="0" applyProtection="0"/>
    <xf numFmtId="0" fontId="46" fillId="45" borderId="130" applyNumberFormat="0" applyFont="0" applyAlignment="0" applyProtection="0"/>
    <xf numFmtId="0" fontId="91" fillId="51" borderId="151" applyNumberFormat="0" applyAlignment="0" applyProtection="0"/>
    <xf numFmtId="0" fontId="107" fillId="0" borderId="133" applyNumberFormat="0" applyFill="0" applyAlignment="0" applyProtection="0"/>
    <xf numFmtId="0" fontId="107" fillId="0" borderId="160" applyNumberFormat="0" applyFill="0" applyAlignment="0" applyProtection="0"/>
    <xf numFmtId="0" fontId="72" fillId="44" borderId="104" applyNumberFormat="0" applyAlignment="0" applyProtection="0"/>
    <xf numFmtId="0" fontId="59" fillId="51" borderId="149" applyNumberFormat="0" applyAlignment="0" applyProtection="0"/>
    <xf numFmtId="0" fontId="91" fillId="51" borderId="159" applyNumberFormat="0" applyAlignment="0" applyProtection="0"/>
    <xf numFmtId="0" fontId="107" fillId="0" borderId="125" applyNumberFormat="0" applyFill="0" applyAlignment="0" applyProtection="0"/>
    <xf numFmtId="0" fontId="46" fillId="45" borderId="185" applyNumberFormat="0" applyFont="0" applyAlignment="0" applyProtection="0"/>
    <xf numFmtId="0" fontId="46" fillId="45" borderId="136" applyNumberFormat="0" applyFont="0" applyAlignment="0" applyProtection="0"/>
    <xf numFmtId="0" fontId="72" fillId="44" borderId="114" applyNumberFormat="0" applyAlignment="0" applyProtection="0"/>
    <xf numFmtId="0" fontId="107" fillId="0" borderId="168" applyNumberFormat="0" applyFill="0" applyAlignment="0" applyProtection="0"/>
    <xf numFmtId="0" fontId="107" fillId="0" borderId="107" applyNumberFormat="0" applyFill="0" applyAlignment="0" applyProtection="0"/>
    <xf numFmtId="0" fontId="118" fillId="0" borderId="0" applyNumberFormat="0" applyFill="0" applyBorder="0" applyAlignment="0" applyProtection="0"/>
    <xf numFmtId="0" fontId="91" fillId="51" borderId="106" applyNumberFormat="0" applyAlignment="0" applyProtection="0"/>
    <xf numFmtId="0" fontId="91" fillId="51" borderId="106" applyNumberFormat="0" applyAlignment="0" applyProtection="0"/>
    <xf numFmtId="0" fontId="91" fillId="51" borderId="106" applyNumberFormat="0" applyAlignment="0" applyProtection="0"/>
    <xf numFmtId="0" fontId="91" fillId="43" borderId="106" applyNumberFormat="0" applyAlignment="0" applyProtection="0"/>
    <xf numFmtId="0" fontId="91" fillId="51" borderId="151" applyNumberFormat="0" applyAlignment="0" applyProtection="0"/>
    <xf numFmtId="0" fontId="72" fillId="44" borderId="104" applyNumberFormat="0" applyAlignment="0" applyProtection="0"/>
    <xf numFmtId="192" fontId="54" fillId="71" borderId="110" applyFont="0" applyFill="0" applyBorder="0" applyAlignment="0" applyProtection="0">
      <alignment wrapText="1"/>
    </xf>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46" fillId="45" borderId="115" applyNumberFormat="0" applyFont="0" applyAlignment="0" applyProtection="0"/>
    <xf numFmtId="0" fontId="91" fillId="51" borderId="137" applyNumberFormat="0" applyAlignment="0" applyProtection="0"/>
    <xf numFmtId="43" fontId="45" fillId="0" borderId="0" applyFont="0" applyFill="0" applyBorder="0" applyAlignment="0" applyProtection="0"/>
    <xf numFmtId="0" fontId="46" fillId="45" borderId="171" applyNumberFormat="0" applyFont="0" applyAlignment="0" applyProtection="0"/>
    <xf numFmtId="0" fontId="8" fillId="21" borderId="0" applyNumberFormat="0" applyBorder="0" applyAlignment="0" applyProtection="0"/>
    <xf numFmtId="0" fontId="72" fillId="44" borderId="128" applyNumberFormat="0" applyAlignment="0" applyProtection="0"/>
    <xf numFmtId="0" fontId="107" fillId="0" borderId="133" applyNumberFormat="0" applyFill="0" applyAlignment="0" applyProtection="0"/>
    <xf numFmtId="0" fontId="107" fillId="0" borderId="160" applyNumberFormat="0" applyFill="0" applyAlignment="0" applyProtection="0"/>
    <xf numFmtId="0" fontId="59" fillId="51" borderId="149" applyNumberFormat="0" applyAlignment="0" applyProtection="0"/>
    <xf numFmtId="0" fontId="59" fillId="51" borderId="128" applyNumberFormat="0" applyAlignment="0" applyProtection="0"/>
    <xf numFmtId="0" fontId="59" fillId="51" borderId="144" applyNumberFormat="0" applyAlignment="0" applyProtection="0"/>
    <xf numFmtId="0" fontId="59" fillId="51" borderId="128" applyNumberFormat="0" applyAlignment="0" applyProtection="0"/>
    <xf numFmtId="0" fontId="59" fillId="51" borderId="144" applyNumberFormat="0" applyAlignment="0" applyProtection="0"/>
    <xf numFmtId="0" fontId="107" fillId="0" borderId="168" applyNumberFormat="0" applyFill="0" applyAlignment="0" applyProtection="0"/>
    <xf numFmtId="0" fontId="91" fillId="51" borderId="98" applyNumberFormat="0" applyAlignment="0" applyProtection="0"/>
    <xf numFmtId="0" fontId="91" fillId="51" borderId="98" applyNumberFormat="0" applyAlignment="0" applyProtection="0"/>
    <xf numFmtId="0" fontId="91" fillId="51" borderId="98" applyNumberFormat="0" applyAlignment="0" applyProtection="0"/>
    <xf numFmtId="0" fontId="91" fillId="51" borderId="98" applyNumberFormat="0" applyAlignment="0" applyProtection="0"/>
    <xf numFmtId="0" fontId="46" fillId="45" borderId="97" applyNumberFormat="0" applyFont="0" applyAlignment="0" applyProtection="0"/>
    <xf numFmtId="0" fontId="91" fillId="51" borderId="151" applyNumberFormat="0" applyAlignment="0" applyProtection="0"/>
    <xf numFmtId="0" fontId="91" fillId="51" borderId="180" applyNumberFormat="0" applyAlignment="0" applyProtection="0"/>
    <xf numFmtId="0" fontId="91" fillId="51" borderId="151" applyNumberFormat="0" applyAlignment="0" applyProtection="0"/>
    <xf numFmtId="0" fontId="91" fillId="51" borderId="172" applyNumberFormat="0" applyAlignment="0" applyProtection="0"/>
    <xf numFmtId="0" fontId="59" fillId="51" borderId="149" applyNumberFormat="0" applyAlignment="0" applyProtection="0"/>
    <xf numFmtId="0" fontId="91" fillId="51" borderId="180" applyNumberFormat="0" applyAlignment="0" applyProtection="0"/>
    <xf numFmtId="0" fontId="46" fillId="45" borderId="130" applyNumberFormat="0" applyFont="0" applyAlignment="0" applyProtection="0"/>
    <xf numFmtId="0" fontId="72" fillId="44" borderId="184" applyNumberFormat="0" applyAlignment="0" applyProtection="0"/>
    <xf numFmtId="0" fontId="46" fillId="45" borderId="150" applyNumberFormat="0" applyFont="0" applyAlignment="0" applyProtection="0"/>
    <xf numFmtId="0" fontId="46" fillId="45" borderId="165" applyNumberFormat="0" applyFont="0" applyAlignment="0" applyProtection="0"/>
    <xf numFmtId="0" fontId="72" fillId="44" borderId="170" applyNumberFormat="0" applyAlignment="0" applyProtection="0"/>
    <xf numFmtId="0" fontId="133" fillId="22" borderId="0" applyNumberFormat="0" applyBorder="0" applyAlignment="0" applyProtection="0"/>
    <xf numFmtId="0" fontId="59" fillId="43"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61"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128"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46" fillId="45" borderId="185" applyNumberFormat="0" applyFont="0" applyAlignment="0" applyProtection="0"/>
    <xf numFmtId="0" fontId="59" fillId="51" borderId="184" applyNumberFormat="0" applyAlignment="0" applyProtection="0"/>
    <xf numFmtId="0" fontId="91" fillId="51" borderId="151" applyNumberFormat="0" applyAlignment="0" applyProtection="0"/>
    <xf numFmtId="0" fontId="59" fillId="51" borderId="128" applyNumberFormat="0" applyAlignment="0" applyProtection="0"/>
    <xf numFmtId="0" fontId="59" fillId="51" borderId="170" applyNumberFormat="0" applyAlignment="0" applyProtection="0"/>
    <xf numFmtId="0" fontId="8" fillId="25" borderId="0" applyNumberFormat="0" applyBorder="0" applyAlignment="0" applyProtection="0"/>
    <xf numFmtId="0" fontId="91" fillId="51" borderId="146" applyNumberFormat="0" applyAlignment="0" applyProtection="0"/>
    <xf numFmtId="0" fontId="72" fillId="44" borderId="170" applyNumberFormat="0" applyAlignment="0" applyProtection="0"/>
    <xf numFmtId="0" fontId="8" fillId="37" borderId="0" applyNumberFormat="0" applyBorder="0" applyAlignment="0" applyProtection="0"/>
    <xf numFmtId="0" fontId="91" fillId="51" borderId="146" applyNumberFormat="0" applyAlignment="0" applyProtection="0"/>
    <xf numFmtId="0" fontId="91" fillId="51" borderId="106" applyNumberFormat="0" applyAlignment="0" applyProtection="0"/>
    <xf numFmtId="0" fontId="91" fillId="51" borderId="151" applyNumberForma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133" fillId="34" borderId="0" applyNumberFormat="0" applyBorder="0" applyAlignment="0" applyProtection="0"/>
    <xf numFmtId="0" fontId="59" fillId="51" borderId="82" applyNumberFormat="0" applyAlignment="0" applyProtection="0"/>
    <xf numFmtId="0" fontId="59" fillId="51" borderId="128" applyNumberFormat="0" applyAlignment="0" applyProtection="0"/>
    <xf numFmtId="0" fontId="72" fillId="44" borderId="149" applyNumberFormat="0" applyAlignment="0" applyProtection="0"/>
    <xf numFmtId="0" fontId="107" fillId="0" borderId="102" applyNumberFormat="0" applyFill="0" applyAlignment="0" applyProtection="0"/>
    <xf numFmtId="0" fontId="72" fillId="44" borderId="114" applyNumberFormat="0" applyAlignment="0" applyProtection="0"/>
    <xf numFmtId="0" fontId="61" fillId="51" borderId="135" applyNumberFormat="0" applyAlignment="0" applyProtection="0"/>
    <xf numFmtId="0" fontId="72" fillId="44" borderId="128" applyNumberFormat="0" applyAlignment="0" applyProtection="0"/>
    <xf numFmtId="0" fontId="107" fillId="0" borderId="160" applyNumberFormat="0" applyFill="0" applyAlignment="0" applyProtection="0"/>
    <xf numFmtId="0" fontId="72" fillId="44" borderId="114" applyNumberFormat="0" applyAlignment="0" applyProtection="0"/>
    <xf numFmtId="0" fontId="107" fillId="0" borderId="133" applyNumberFormat="0" applyFill="0" applyAlignment="0" applyProtection="0"/>
    <xf numFmtId="0" fontId="107" fillId="0" borderId="125" applyNumberFormat="0" applyFill="0" applyAlignment="0" applyProtection="0"/>
    <xf numFmtId="0" fontId="46" fillId="45" borderId="171" applyNumberFormat="0" applyFont="0" applyAlignment="0" applyProtection="0"/>
    <xf numFmtId="0" fontId="59" fillId="51" borderId="149" applyNumberFormat="0" applyAlignment="0" applyProtection="0"/>
    <xf numFmtId="0" fontId="61"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46" fillId="45" borderId="115" applyNumberFormat="0" applyFont="0" applyAlignment="0" applyProtection="0"/>
    <xf numFmtId="0" fontId="72" fillId="44" borderId="184" applyNumberFormat="0" applyAlignment="0" applyProtection="0"/>
    <xf numFmtId="0" fontId="112" fillId="44" borderId="175" applyNumberFormat="0" applyAlignment="0" applyProtection="0"/>
    <xf numFmtId="0" fontId="59" fillId="51" borderId="135" applyNumberFormat="0" applyAlignment="0" applyProtection="0"/>
    <xf numFmtId="0" fontId="72" fillId="44" borderId="149" applyNumberFormat="0" applyAlignment="0" applyProtection="0"/>
    <xf numFmtId="0" fontId="107" fillId="0" borderId="127" applyNumberFormat="0" applyFill="0" applyAlignment="0" applyProtection="0"/>
    <xf numFmtId="0" fontId="46" fillId="45" borderId="123" applyNumberFormat="0" applyFont="0" applyAlignment="0" applyProtection="0"/>
    <xf numFmtId="0" fontId="46" fillId="45" borderId="123" applyNumberFormat="0" applyFont="0" applyAlignment="0" applyProtection="0"/>
    <xf numFmtId="0" fontId="46" fillId="45" borderId="123" applyNumberFormat="0" applyFont="0" applyAlignment="0" applyProtection="0"/>
    <xf numFmtId="0" fontId="107" fillId="0" borderId="152" applyNumberFormat="0" applyFill="0" applyAlignment="0" applyProtection="0"/>
    <xf numFmtId="0" fontId="112" fillId="44" borderId="119" applyNumberFormat="0" applyAlignment="0" applyProtection="0"/>
    <xf numFmtId="0" fontId="72" fillId="44" borderId="170" applyNumberFormat="0" applyAlignment="0" applyProtection="0"/>
    <xf numFmtId="0" fontId="107" fillId="0" borderId="117" applyNumberFormat="0" applyFill="0" applyAlignment="0" applyProtection="0"/>
    <xf numFmtId="0" fontId="107" fillId="0" borderId="181" applyNumberFormat="0" applyFill="0" applyAlignment="0" applyProtection="0"/>
    <xf numFmtId="0" fontId="107" fillId="0" borderId="107" applyNumberFormat="0" applyFill="0" applyAlignment="0" applyProtection="0"/>
    <xf numFmtId="0" fontId="46" fillId="45" borderId="130" applyNumberFormat="0" applyFont="0" applyAlignment="0" applyProtection="0"/>
    <xf numFmtId="0" fontId="46" fillId="45" borderId="105" applyNumberFormat="0" applyFont="0" applyAlignment="0" applyProtection="0"/>
    <xf numFmtId="0" fontId="72" fillId="44" borderId="149" applyNumberFormat="0" applyAlignment="0" applyProtection="0"/>
    <xf numFmtId="0" fontId="46" fillId="45" borderId="105" applyNumberFormat="0" applyFont="0" applyAlignment="0" applyProtection="0"/>
    <xf numFmtId="0" fontId="46" fillId="45" borderId="136" applyNumberFormat="0" applyFont="0" applyAlignment="0" applyProtection="0"/>
    <xf numFmtId="0" fontId="46" fillId="45" borderId="165" applyNumberFormat="0" applyFont="0" applyAlignment="0" applyProtection="0"/>
    <xf numFmtId="0" fontId="59" fillId="69" borderId="101" applyNumberFormat="0" applyAlignment="0" applyProtection="0"/>
    <xf numFmtId="0" fontId="107" fillId="0" borderId="99" applyNumberFormat="0" applyFill="0" applyAlignment="0" applyProtection="0"/>
    <xf numFmtId="0" fontId="107" fillId="0" borderId="99" applyNumberFormat="0" applyFill="0" applyAlignment="0" applyProtection="0"/>
    <xf numFmtId="0" fontId="72" fillId="44" borderId="149"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59" fillId="51" borderId="96" applyNumberFormat="0" applyAlignment="0" applyProtection="0"/>
    <xf numFmtId="0" fontId="46" fillId="45" borderId="171" applyNumberFormat="0" applyFont="0" applyAlignment="0" applyProtection="0"/>
    <xf numFmtId="0" fontId="91" fillId="51" borderId="151" applyNumberFormat="0" applyAlignment="0" applyProtection="0"/>
    <xf numFmtId="0" fontId="72" fillId="44" borderId="184" applyNumberFormat="0" applyAlignment="0" applyProtection="0"/>
    <xf numFmtId="0" fontId="59" fillId="51" borderId="128" applyNumberFormat="0" applyAlignment="0" applyProtection="0"/>
    <xf numFmtId="0" fontId="91" fillId="51" borderId="131" applyNumberFormat="0" applyAlignment="0" applyProtection="0"/>
    <xf numFmtId="0" fontId="72" fillId="44" borderId="184" applyNumberFormat="0" applyAlignment="0" applyProtection="0"/>
    <xf numFmtId="0" fontId="46" fillId="45" borderId="115" applyNumberFormat="0" applyFont="0" applyAlignment="0" applyProtection="0"/>
    <xf numFmtId="0" fontId="46" fillId="45" borderId="171" applyNumberFormat="0" applyFont="0" applyAlignment="0" applyProtection="0"/>
    <xf numFmtId="0" fontId="46" fillId="45" borderId="136" applyNumberFormat="0" applyFont="0" applyAlignment="0" applyProtection="0"/>
    <xf numFmtId="0" fontId="46" fillId="45" borderId="150" applyNumberFormat="0" applyFont="0" applyAlignment="0" applyProtection="0"/>
    <xf numFmtId="0" fontId="72" fillId="44" borderId="114" applyNumberFormat="0" applyAlignment="0" applyProtection="0"/>
    <xf numFmtId="0" fontId="46" fillId="45" borderId="130" applyNumberFormat="0" applyFont="0" applyAlignment="0" applyProtection="0"/>
    <xf numFmtId="0" fontId="107" fillId="0" borderId="147" applyNumberFormat="0" applyFill="0" applyAlignment="0" applyProtection="0"/>
    <xf numFmtId="0" fontId="91" fillId="51" borderId="137" applyNumberFormat="0" applyAlignment="0" applyProtection="0"/>
    <xf numFmtId="0" fontId="107" fillId="0" borderId="133" applyNumberFormat="0" applyFill="0" applyAlignment="0" applyProtection="0"/>
    <xf numFmtId="0" fontId="107" fillId="0" borderId="133" applyNumberFormat="0" applyFill="0" applyAlignment="0" applyProtection="0"/>
    <xf numFmtId="0" fontId="72" fillId="44" borderId="144" applyNumberFormat="0" applyAlignment="0" applyProtection="0"/>
    <xf numFmtId="0" fontId="46" fillId="45" borderId="97" applyNumberFormat="0" applyFont="0" applyAlignment="0" applyProtection="0"/>
    <xf numFmtId="0" fontId="72" fillId="44" borderId="149" applyNumberFormat="0" applyAlignment="0" applyProtection="0"/>
    <xf numFmtId="0" fontId="91" fillId="51" borderId="172" applyNumberFormat="0" applyAlignment="0" applyProtection="0"/>
    <xf numFmtId="0" fontId="107" fillId="0" borderId="155" applyNumberFormat="0" applyFill="0" applyAlignment="0" applyProtection="0"/>
    <xf numFmtId="0" fontId="59" fillId="51" borderId="135" applyNumberFormat="0" applyAlignment="0" applyProtection="0"/>
    <xf numFmtId="0" fontId="72" fillId="44" borderId="114" applyNumberFormat="0" applyAlignment="0" applyProtection="0"/>
    <xf numFmtId="0" fontId="59" fillId="51" borderId="178" applyNumberFormat="0" applyAlignment="0" applyProtection="0"/>
    <xf numFmtId="0" fontId="91" fillId="51" borderId="137" applyNumberFormat="0" applyAlignment="0" applyProtection="0"/>
    <xf numFmtId="0" fontId="72" fillId="44" borderId="114" applyNumberFormat="0" applyAlignment="0" applyProtection="0"/>
    <xf numFmtId="0" fontId="73" fillId="44" borderId="122" applyNumberFormat="0" applyAlignment="0" applyProtection="0"/>
    <xf numFmtId="0" fontId="59" fillId="51" borderId="157" applyNumberFormat="0" applyAlignment="0" applyProtection="0"/>
    <xf numFmtId="0" fontId="8" fillId="20" borderId="0" applyNumberFormat="0" applyBorder="0" applyAlignment="0" applyProtection="0"/>
    <xf numFmtId="0" fontId="133" fillId="22" borderId="0" applyNumberFormat="0" applyBorder="0" applyAlignment="0" applyProtection="0"/>
    <xf numFmtId="0" fontId="133" fillId="34" borderId="0" applyNumberFormat="0" applyBorder="0" applyAlignment="0" applyProtection="0"/>
    <xf numFmtId="0" fontId="133" fillId="38" borderId="0" applyNumberFormat="0" applyBorder="0" applyAlignment="0" applyProtection="0"/>
    <xf numFmtId="0" fontId="72" fillId="44" borderId="144" applyNumberFormat="0" applyAlignment="0" applyProtection="0"/>
    <xf numFmtId="0" fontId="107" fillId="0" borderId="133" applyNumberFormat="0" applyFill="0" applyAlignment="0" applyProtection="0"/>
    <xf numFmtId="0" fontId="59" fillId="51" borderId="163" applyNumberFormat="0" applyAlignment="0" applyProtection="0"/>
    <xf numFmtId="0" fontId="133" fillId="22" borderId="0" applyNumberFormat="0" applyBorder="0" applyAlignment="0" applyProtection="0"/>
    <xf numFmtId="0" fontId="91" fillId="51" borderId="116" applyNumberFormat="0" applyAlignment="0" applyProtection="0"/>
    <xf numFmtId="0" fontId="107" fillId="0" borderId="107" applyNumberFormat="0" applyFill="0" applyAlignment="0" applyProtection="0"/>
    <xf numFmtId="0" fontId="91" fillId="51" borderId="106" applyNumberFormat="0" applyAlignment="0" applyProtection="0"/>
    <xf numFmtId="0" fontId="91" fillId="51" borderId="106" applyNumberFormat="0" applyAlignment="0" applyProtection="0"/>
    <xf numFmtId="0" fontId="46" fillId="45" borderId="105" applyNumberFormat="0" applyFont="0" applyAlignment="0" applyProtection="0"/>
    <xf numFmtId="0" fontId="72" fillId="44" borderId="104" applyNumberFormat="0" applyAlignment="0" applyProtection="0"/>
    <xf numFmtId="0" fontId="59" fillId="51" borderId="104" applyNumberFormat="0" applyAlignment="0" applyProtection="0"/>
    <xf numFmtId="0" fontId="72" fillId="44" borderId="149" applyNumberFormat="0" applyAlignment="0" applyProtection="0"/>
    <xf numFmtId="0" fontId="46" fillId="45" borderId="145" applyNumberFormat="0" applyFont="0" applyAlignment="0" applyProtection="0"/>
    <xf numFmtId="0" fontId="91" fillId="51" borderId="137" applyNumberFormat="0" applyAlignment="0" applyProtection="0"/>
    <xf numFmtId="0" fontId="73" fillId="44" borderId="170" applyNumberFormat="0" applyAlignment="0" applyProtection="0"/>
    <xf numFmtId="0" fontId="59" fillId="51" borderId="135" applyNumberFormat="0" applyAlignment="0" applyProtection="0"/>
    <xf numFmtId="0" fontId="133" fillId="22" borderId="0" applyNumberFormat="0" applyBorder="0" applyAlignment="0" applyProtection="0"/>
    <xf numFmtId="0" fontId="91" fillId="51" borderId="166" applyNumberFormat="0" applyAlignment="0" applyProtection="0"/>
    <xf numFmtId="0" fontId="46" fillId="45" borderId="185" applyNumberFormat="0" applyFont="0" applyAlignment="0" applyProtection="0"/>
    <xf numFmtId="0" fontId="72" fillId="44" borderId="157" applyNumberFormat="0" applyAlignment="0" applyProtection="0"/>
    <xf numFmtId="0" fontId="91" fillId="51" borderId="137" applyNumberFormat="0" applyAlignment="0" applyProtection="0"/>
    <xf numFmtId="0" fontId="91" fillId="51" borderId="137" applyNumberFormat="0" applyAlignment="0" applyProtection="0"/>
    <xf numFmtId="0" fontId="93" fillId="51" borderId="172" applyNumberFormat="0" applyAlignment="0" applyProtection="0"/>
    <xf numFmtId="0" fontId="91" fillId="51" borderId="124" applyNumberFormat="0" applyAlignment="0" applyProtection="0"/>
    <xf numFmtId="0" fontId="72" fillId="44" borderId="135" applyNumberFormat="0" applyAlignment="0" applyProtection="0"/>
    <xf numFmtId="0" fontId="59" fillId="51" borderId="114" applyNumberFormat="0" applyAlignment="0" applyProtection="0"/>
    <xf numFmtId="0" fontId="107" fillId="0" borderId="181" applyNumberFormat="0" applyFill="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107" fillId="0" borderId="173" applyNumberFormat="0" applyFill="0" applyAlignment="0" applyProtection="0"/>
    <xf numFmtId="0" fontId="91" fillId="51" borderId="131"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72" fillId="44" borderId="163" applyNumberFormat="0" applyAlignment="0" applyProtection="0"/>
    <xf numFmtId="0" fontId="72" fillId="44" borderId="96" applyNumberFormat="0" applyAlignment="0" applyProtection="0"/>
    <xf numFmtId="0" fontId="91" fillId="51" borderId="151" applyNumberFormat="0" applyAlignment="0" applyProtection="0"/>
    <xf numFmtId="0" fontId="59" fillId="51" borderId="149" applyNumberFormat="0" applyAlignment="0" applyProtection="0"/>
    <xf numFmtId="0" fontId="46" fillId="45" borderId="105" applyNumberFormat="0" applyFont="0" applyAlignment="0" applyProtection="0"/>
    <xf numFmtId="0" fontId="107" fillId="0" borderId="99" applyNumberFormat="0" applyFill="0" applyAlignment="0" applyProtection="0"/>
    <xf numFmtId="0" fontId="91" fillId="51" borderId="172" applyNumberFormat="0" applyAlignment="0" applyProtection="0"/>
    <xf numFmtId="0" fontId="107" fillId="0" borderId="148" applyNumberFormat="0" applyFill="0" applyAlignment="0" applyProtection="0"/>
    <xf numFmtId="0" fontId="91" fillId="51" borderId="172" applyNumberFormat="0" applyAlignment="0" applyProtection="0"/>
    <xf numFmtId="0" fontId="46" fillId="45" borderId="171" applyNumberFormat="0" applyFont="0" applyAlignment="0" applyProtection="0"/>
    <xf numFmtId="0" fontId="107" fillId="0" borderId="133" applyNumberFormat="0" applyFill="0" applyAlignment="0" applyProtection="0"/>
    <xf numFmtId="0" fontId="137" fillId="72" borderId="132" applyBorder="0">
      <alignment horizontal="center"/>
    </xf>
    <xf numFmtId="0" fontId="59" fillId="51" borderId="114" applyNumberFormat="0" applyAlignment="0" applyProtection="0"/>
    <xf numFmtId="0" fontId="72" fillId="44" borderId="178" applyNumberFormat="0" applyAlignment="0" applyProtection="0"/>
    <xf numFmtId="0" fontId="59" fillId="51" borderId="135" applyNumberFormat="0" applyAlignment="0" applyProtection="0"/>
    <xf numFmtId="0" fontId="72" fillId="44" borderId="128" applyNumberFormat="0" applyAlignment="0" applyProtection="0"/>
    <xf numFmtId="0" fontId="107" fillId="0" borderId="99" applyNumberFormat="0" applyFill="0" applyAlignment="0" applyProtection="0"/>
    <xf numFmtId="0" fontId="72" fillId="44" borderId="135" applyNumberFormat="0" applyAlignment="0" applyProtection="0"/>
    <xf numFmtId="0" fontId="46" fillId="45" borderId="115" applyNumberFormat="0" applyFont="0" applyAlignment="0" applyProtection="0"/>
    <xf numFmtId="0" fontId="46" fillId="45" borderId="105" applyNumberFormat="0" applyFont="0" applyAlignment="0" applyProtection="0"/>
    <xf numFmtId="0" fontId="107" fillId="0" borderId="99" applyNumberFormat="0" applyFill="0" applyAlignment="0" applyProtection="0"/>
    <xf numFmtId="0" fontId="107" fillId="0" borderId="160" applyNumberFormat="0" applyFill="0" applyAlignment="0" applyProtection="0"/>
    <xf numFmtId="0" fontId="46" fillId="45" borderId="136" applyNumberFormat="0" applyFont="0" applyAlignment="0" applyProtection="0"/>
    <xf numFmtId="0" fontId="46" fillId="45" borderId="171" applyNumberFormat="0" applyFont="0" applyAlignment="0" applyProtection="0"/>
    <xf numFmtId="0" fontId="59" fillId="51" borderId="149" applyNumberFormat="0" applyAlignment="0" applyProtection="0"/>
    <xf numFmtId="0" fontId="59" fillId="69" borderId="154" applyNumberFormat="0" applyAlignment="0" applyProtection="0"/>
    <xf numFmtId="0" fontId="46" fillId="45" borderId="185" applyNumberFormat="0" applyFont="0" applyAlignment="0" applyProtection="0"/>
    <xf numFmtId="0" fontId="46" fillId="45" borderId="179" applyNumberFormat="0" applyFont="0" applyAlignment="0" applyProtection="0"/>
    <xf numFmtId="0" fontId="72" fillId="44" borderId="114" applyNumberFormat="0" applyAlignment="0" applyProtection="0"/>
    <xf numFmtId="0" fontId="59" fillId="51" borderId="170" applyNumberFormat="0" applyAlignment="0" applyProtection="0"/>
    <xf numFmtId="0" fontId="107" fillId="0" borderId="138" applyNumberFormat="0" applyFill="0" applyAlignment="0" applyProtection="0"/>
    <xf numFmtId="0" fontId="72" fillId="44" borderId="122" applyNumberFormat="0" applyAlignment="0" applyProtection="0"/>
    <xf numFmtId="0" fontId="72" fillId="44" borderId="122" applyNumberFormat="0" applyAlignment="0" applyProtection="0"/>
    <xf numFmtId="0" fontId="107" fillId="0" borderId="138" applyNumberFormat="0" applyFill="0" applyAlignment="0" applyProtection="0"/>
    <xf numFmtId="0" fontId="59" fillId="51" borderId="96" applyNumberFormat="0" applyAlignment="0" applyProtection="0"/>
    <xf numFmtId="0" fontId="59" fillId="51" borderId="184" applyNumberFormat="0" applyAlignment="0" applyProtection="0"/>
    <xf numFmtId="0" fontId="91" fillId="51" borderId="106" applyNumberFormat="0" applyAlignment="0" applyProtection="0"/>
    <xf numFmtId="0" fontId="72" fillId="44" borderId="144" applyNumberFormat="0" applyAlignment="0" applyProtection="0"/>
    <xf numFmtId="0" fontId="72" fillId="44" borderId="170" applyNumberFormat="0" applyAlignment="0" applyProtection="0"/>
    <xf numFmtId="0" fontId="59" fillId="51" borderId="96" applyNumberFormat="0" applyAlignment="0" applyProtection="0"/>
    <xf numFmtId="0" fontId="59" fillId="51" borderId="96" applyNumberFormat="0" applyAlignment="0" applyProtection="0"/>
    <xf numFmtId="0" fontId="91" fillId="51" borderId="180" applyNumberFormat="0" applyAlignment="0" applyProtection="0"/>
    <xf numFmtId="0" fontId="91" fillId="51" borderId="106" applyNumberFormat="0" applyAlignment="0" applyProtection="0"/>
    <xf numFmtId="0" fontId="46" fillId="45" borderId="136" applyNumberFormat="0" applyFont="0" applyAlignment="0" applyProtection="0"/>
    <xf numFmtId="0" fontId="46" fillId="45" borderId="150" applyNumberFormat="0" applyFont="0" applyAlignment="0" applyProtection="0"/>
    <xf numFmtId="0" fontId="91" fillId="51" borderId="180" applyNumberFormat="0" applyAlignment="0" applyProtection="0"/>
    <xf numFmtId="0" fontId="59" fillId="51" borderId="163" applyNumberFormat="0" applyAlignment="0" applyProtection="0"/>
    <xf numFmtId="0" fontId="8" fillId="36" borderId="0" applyNumberFormat="0" applyBorder="0" applyAlignment="0" applyProtection="0"/>
    <xf numFmtId="0" fontId="72" fillId="44" borderId="104" applyNumberFormat="0" applyAlignment="0" applyProtection="0"/>
    <xf numFmtId="0" fontId="8" fillId="32" borderId="0" applyNumberFormat="0" applyBorder="0" applyAlignment="0" applyProtection="0"/>
    <xf numFmtId="0" fontId="107" fillId="0" borderId="133" applyNumberFormat="0" applyFill="0" applyAlignment="0" applyProtection="0"/>
    <xf numFmtId="0" fontId="72" fillId="44" borderId="184" applyNumberFormat="0" applyAlignment="0" applyProtection="0"/>
    <xf numFmtId="0" fontId="107" fillId="0" borderId="107" applyNumberFormat="0" applyFill="0" applyAlignment="0" applyProtection="0"/>
    <xf numFmtId="0" fontId="59" fillId="51" borderId="104" applyNumberFormat="0" applyAlignment="0" applyProtection="0"/>
    <xf numFmtId="0" fontId="59" fillId="51" borderId="170" applyNumberFormat="0" applyAlignment="0" applyProtection="0"/>
    <xf numFmtId="0" fontId="107" fillId="0" borderId="162" applyNumberFormat="0" applyFill="0" applyAlignment="0" applyProtection="0"/>
    <xf numFmtId="0" fontId="46" fillId="45" borderId="136" applyNumberFormat="0" applyFont="0" applyAlignment="0" applyProtection="0"/>
    <xf numFmtId="0" fontId="107" fillId="0" borderId="107" applyNumberFormat="0" applyFill="0" applyAlignment="0" applyProtection="0"/>
    <xf numFmtId="0" fontId="59" fillId="51" borderId="104" applyNumberFormat="0" applyAlignment="0" applyProtection="0"/>
    <xf numFmtId="0" fontId="107" fillId="0" borderId="173" applyNumberFormat="0" applyFill="0" applyAlignment="0" applyProtection="0"/>
    <xf numFmtId="0" fontId="107" fillId="0" borderId="16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72" fillId="44" borderId="104"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107" fillId="0" borderId="90" applyNumberFormat="0" applyFill="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61"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107" fillId="0" borderId="90" applyNumberFormat="0" applyFill="0" applyAlignment="0" applyProtection="0"/>
    <xf numFmtId="0" fontId="59" fillId="43" borderId="4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61" fillId="51" borderId="149" applyNumberFormat="0" applyAlignment="0" applyProtection="0"/>
    <xf numFmtId="0" fontId="91" fillId="51" borderId="106" applyNumberFormat="0" applyAlignment="0" applyProtection="0"/>
    <xf numFmtId="0" fontId="72" fillId="44" borderId="149" applyNumberFormat="0" applyAlignment="0" applyProtection="0"/>
    <xf numFmtId="0" fontId="59" fillId="51" borderId="149" applyNumberFormat="0" applyAlignment="0" applyProtection="0"/>
    <xf numFmtId="0" fontId="107" fillId="0" borderId="107" applyNumberFormat="0" applyFill="0" applyAlignment="0" applyProtection="0"/>
    <xf numFmtId="0" fontId="91" fillId="51" borderId="159" applyNumberFormat="0" applyAlignment="0" applyProtection="0"/>
    <xf numFmtId="0" fontId="91" fillId="69" borderId="106" applyNumberFormat="0" applyAlignment="0" applyProtection="0"/>
    <xf numFmtId="0" fontId="59" fillId="51" borderId="163" applyNumberFormat="0" applyAlignment="0" applyProtection="0"/>
    <xf numFmtId="0" fontId="72" fillId="44" borderId="96" applyNumberFormat="0" applyAlignment="0" applyProtection="0"/>
    <xf numFmtId="0" fontId="107" fillId="0" borderId="173" applyNumberFormat="0" applyFill="0" applyAlignment="0" applyProtection="0"/>
    <xf numFmtId="0" fontId="8" fillId="20" borderId="0" applyNumberFormat="0" applyBorder="0" applyAlignment="0" applyProtection="0"/>
    <xf numFmtId="0" fontId="72" fillId="44" borderId="163" applyNumberFormat="0" applyAlignment="0" applyProtection="0"/>
    <xf numFmtId="0" fontId="46" fillId="45" borderId="136" applyNumberFormat="0" applyFont="0" applyAlignment="0" applyProtection="0"/>
    <xf numFmtId="0" fontId="107" fillId="0" borderId="107" applyNumberFormat="0" applyFill="0" applyAlignment="0" applyProtection="0"/>
    <xf numFmtId="0" fontId="72" fillId="44" borderId="122" applyNumberFormat="0" applyAlignment="0" applyProtection="0"/>
    <xf numFmtId="0" fontId="72" fillId="44" borderId="122" applyNumberFormat="0" applyAlignment="0" applyProtection="0"/>
    <xf numFmtId="0" fontId="91" fillId="51" borderId="131" applyNumberFormat="0" applyAlignment="0" applyProtection="0"/>
    <xf numFmtId="0" fontId="59" fillId="51" borderId="170" applyNumberFormat="0" applyAlignment="0" applyProtection="0"/>
    <xf numFmtId="0" fontId="46" fillId="45" borderId="145" applyNumberFormat="0" applyFont="0" applyAlignment="0" applyProtection="0"/>
    <xf numFmtId="0" fontId="91" fillId="51" borderId="131" applyNumberFormat="0" applyAlignment="0" applyProtection="0"/>
    <xf numFmtId="0" fontId="107" fillId="0" borderId="138" applyNumberFormat="0" applyFill="0" applyAlignment="0" applyProtection="0"/>
    <xf numFmtId="0" fontId="91" fillId="51" borderId="106" applyNumberFormat="0" applyAlignment="0" applyProtection="0"/>
    <xf numFmtId="0" fontId="107" fillId="0" borderId="152" applyNumberFormat="0" applyFill="0" applyAlignment="0" applyProtection="0"/>
    <xf numFmtId="0" fontId="91" fillId="51" borderId="131" applyNumberFormat="0" applyAlignment="0" applyProtection="0"/>
    <xf numFmtId="0" fontId="91" fillId="51" borderId="106" applyNumberFormat="0" applyAlignment="0" applyProtection="0"/>
    <xf numFmtId="0" fontId="46" fillId="45" borderId="105" applyNumberFormat="0" applyFont="0" applyAlignment="0" applyProtection="0"/>
    <xf numFmtId="0" fontId="59" fillId="51" borderId="170" applyNumberFormat="0" applyAlignment="0" applyProtection="0"/>
    <xf numFmtId="0" fontId="72" fillId="44" borderId="144" applyNumberFormat="0" applyAlignment="0" applyProtection="0"/>
    <xf numFmtId="0" fontId="91" fillId="51" borderId="151" applyNumberFormat="0" applyAlignment="0" applyProtection="0"/>
    <xf numFmtId="0" fontId="72" fillId="44" borderId="114" applyNumberFormat="0" applyAlignment="0" applyProtection="0"/>
    <xf numFmtId="0" fontId="72" fillId="44" borderId="178" applyNumberFormat="0" applyAlignment="0" applyProtection="0"/>
    <xf numFmtId="0" fontId="46" fillId="45" borderId="145" applyNumberFormat="0" applyFont="0" applyAlignment="0" applyProtection="0"/>
    <xf numFmtId="0" fontId="59" fillId="51" borderId="184" applyNumberFormat="0" applyAlignment="0" applyProtection="0"/>
    <xf numFmtId="0" fontId="91" fillId="51" borderId="172" applyNumberFormat="0" applyAlignment="0" applyProtection="0"/>
    <xf numFmtId="0" fontId="112" fillId="44" borderId="92" applyNumberFormat="0" applyAlignment="0" applyProtection="0"/>
    <xf numFmtId="0" fontId="8" fillId="24" borderId="0" applyNumberFormat="0" applyBorder="0" applyAlignment="0" applyProtection="0"/>
    <xf numFmtId="0" fontId="46" fillId="45" borderId="88" applyNumberFormat="0" applyFont="0" applyAlignment="0" applyProtection="0"/>
    <xf numFmtId="0" fontId="91" fillId="51" borderId="151" applyNumberFormat="0" applyAlignment="0" applyProtection="0"/>
    <xf numFmtId="0" fontId="107" fillId="0" borderId="93" applyNumberFormat="0" applyFill="0" applyAlignment="0" applyProtection="0"/>
    <xf numFmtId="0" fontId="59" fillId="51" borderId="128" applyNumberFormat="0" applyAlignment="0" applyProtection="0"/>
    <xf numFmtId="0" fontId="107" fillId="0" borderId="147" applyNumberFormat="0" applyFill="0" applyAlignment="0" applyProtection="0"/>
    <xf numFmtId="0" fontId="107" fillId="0" borderId="93" applyNumberFormat="0" applyFill="0" applyAlignment="0" applyProtection="0"/>
    <xf numFmtId="0" fontId="59" fillId="51" borderId="144" applyNumberFormat="0" applyAlignment="0" applyProtection="0"/>
    <xf numFmtId="0" fontId="107" fillId="0" borderId="93" applyNumberFormat="0" applyFill="0" applyAlignment="0" applyProtection="0"/>
    <xf numFmtId="0" fontId="46" fillId="45" borderId="171" applyNumberFormat="0" applyFont="0" applyAlignment="0" applyProtection="0"/>
    <xf numFmtId="0" fontId="107" fillId="0" borderId="93" applyNumberFormat="0" applyFill="0" applyAlignment="0" applyProtection="0"/>
    <xf numFmtId="0" fontId="46" fillId="45" borderId="145" applyNumberFormat="0" applyFont="0" applyAlignment="0" applyProtection="0"/>
    <xf numFmtId="0" fontId="59" fillId="51" borderId="184" applyNumberFormat="0" applyAlignment="0" applyProtection="0"/>
    <xf numFmtId="0" fontId="72" fillId="44" borderId="149" applyNumberFormat="0" applyAlignment="0" applyProtection="0"/>
    <xf numFmtId="0" fontId="107" fillId="0" borderId="168" applyNumberFormat="0" applyFill="0" applyAlignment="0" applyProtection="0"/>
    <xf numFmtId="0" fontId="72" fillId="44" borderId="114" applyNumberFormat="0" applyAlignment="0" applyProtection="0"/>
    <xf numFmtId="0" fontId="107" fillId="0" borderId="173" applyNumberFormat="0" applyFill="0" applyAlignment="0" applyProtection="0"/>
    <xf numFmtId="0" fontId="59" fillId="43"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3"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59" fillId="51" borderId="87"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107" fillId="0" borderId="133" applyNumberFormat="0" applyFill="0" applyAlignment="0" applyProtection="0"/>
    <xf numFmtId="0" fontId="72" fillId="44" borderId="87" applyNumberFormat="0" applyAlignment="0" applyProtection="0"/>
    <xf numFmtId="0" fontId="73"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46" fillId="45" borderId="150" applyNumberFormat="0" applyFont="0" applyAlignment="0" applyProtection="0"/>
    <xf numFmtId="0" fontId="72" fillId="44" borderId="114" applyNumberFormat="0" applyAlignment="0" applyProtection="0"/>
    <xf numFmtId="0" fontId="59" fillId="69" borderId="175" applyNumberFormat="0" applyAlignment="0" applyProtection="0"/>
    <xf numFmtId="0" fontId="46" fillId="45" borderId="136" applyNumberFormat="0" applyFon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45" borderId="145" applyNumberFormat="0" applyFon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59" fillId="51" borderId="184" applyNumberFormat="0" applyAlignment="0" applyProtection="0"/>
    <xf numFmtId="0" fontId="59" fillId="51" borderId="144" applyNumberFormat="0" applyAlignment="0" applyProtection="0"/>
    <xf numFmtId="0" fontId="46" fillId="45" borderId="97" applyNumberFormat="0" applyFont="0" applyAlignment="0" applyProtection="0"/>
    <xf numFmtId="0" fontId="59" fillId="51" borderId="149" applyNumberFormat="0" applyAlignment="0" applyProtection="0"/>
    <xf numFmtId="43" fontId="1" fillId="0" borderId="0" applyFont="0" applyFill="0" applyBorder="0" applyAlignment="0" applyProtection="0"/>
    <xf numFmtId="0" fontId="107" fillId="0" borderId="125" applyNumberFormat="0" applyFill="0" applyAlignment="0" applyProtection="0"/>
    <xf numFmtId="0" fontId="8" fillId="28" borderId="0" applyNumberFormat="0" applyBorder="0" applyAlignment="0" applyProtection="0"/>
    <xf numFmtId="0" fontId="46" fillId="45" borderId="136" applyNumberFormat="0" applyFont="0" applyAlignment="0" applyProtection="0"/>
    <xf numFmtId="0" fontId="46" fillId="45" borderId="150"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72" fillId="44" borderId="40" applyNumberFormat="0" applyAlignment="0" applyProtection="0"/>
    <xf numFmtId="0" fontId="91" fillId="51" borderId="8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3" applyNumberFormat="0" applyFill="0" applyAlignment="0" applyProtection="0"/>
    <xf numFmtId="0" fontId="46" fillId="45" borderId="165" applyNumberFormat="0" applyFont="0" applyAlignment="0" applyProtection="0"/>
    <xf numFmtId="0" fontId="107" fillId="0" borderId="138" applyNumberFormat="0" applyFill="0" applyAlignment="0" applyProtection="0"/>
    <xf numFmtId="0" fontId="59" fillId="51" borderId="104" applyNumberFormat="0" applyAlignment="0" applyProtection="0"/>
    <xf numFmtId="0" fontId="137" fillId="72" borderId="95" applyBorder="0">
      <alignment horizontal="center"/>
    </xf>
    <xf numFmtId="0" fontId="72" fillId="44" borderId="128" applyNumberFormat="0" applyAlignment="0" applyProtection="0"/>
    <xf numFmtId="0" fontId="72" fillId="44" borderId="104" applyNumberFormat="0" applyAlignment="0" applyProtection="0"/>
    <xf numFmtId="0" fontId="46" fillId="45" borderId="105" applyNumberFormat="0" applyFont="0" applyAlignment="0" applyProtection="0"/>
    <xf numFmtId="0" fontId="107" fillId="0" borderId="107" applyNumberFormat="0" applyFill="0" applyAlignment="0" applyProtection="0"/>
    <xf numFmtId="0" fontId="46" fillId="45" borderId="130" applyNumberFormat="0" applyFont="0" applyAlignment="0" applyProtection="0"/>
    <xf numFmtId="0" fontId="91" fillId="51" borderId="159"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91" fillId="51" borderId="106"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107" fillId="0" borderId="138" applyNumberFormat="0" applyFill="0" applyAlignment="0" applyProtection="0"/>
    <xf numFmtId="0" fontId="72" fillId="44" borderId="170" applyNumberFormat="0" applyAlignment="0" applyProtection="0"/>
    <xf numFmtId="0" fontId="91" fillId="51" borderId="166" applyNumberFormat="0" applyAlignment="0" applyProtection="0"/>
    <xf numFmtId="0" fontId="8" fillId="36" borderId="0" applyNumberFormat="0" applyBorder="0" applyAlignment="0" applyProtection="0"/>
    <xf numFmtId="0" fontId="46" fillId="45" borderId="97" applyNumberFormat="0" applyFont="0" applyAlignment="0" applyProtection="0"/>
    <xf numFmtId="0" fontId="72" fillId="44" borderId="114" applyNumberFormat="0" applyAlignment="0" applyProtection="0"/>
    <xf numFmtId="0" fontId="72" fillId="44" borderId="122" applyNumberFormat="0" applyAlignment="0" applyProtection="0"/>
    <xf numFmtId="0" fontId="59" fillId="51" borderId="144" applyNumberForma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91" fillId="51" borderId="89"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89" applyNumberFormat="0" applyAlignment="0" applyProtection="0"/>
    <xf numFmtId="0" fontId="107" fillId="0" borderId="133"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72" fillId="44" borderId="184" applyNumberFormat="0" applyAlignment="0" applyProtection="0"/>
    <xf numFmtId="0" fontId="91" fillId="51" borderId="166" applyNumberFormat="0" applyAlignment="0" applyProtection="0"/>
    <xf numFmtId="0" fontId="46" fillId="45" borderId="165" applyNumberFormat="0" applyFont="0" applyAlignment="0" applyProtection="0"/>
    <xf numFmtId="0" fontId="46" fillId="45" borderId="165" applyNumberFormat="0" applyFont="0" applyAlignment="0" applyProtection="0"/>
    <xf numFmtId="0" fontId="91" fillId="51" borderId="137" applyNumberFormat="0" applyAlignment="0" applyProtection="0"/>
    <xf numFmtId="0" fontId="73" fillId="44" borderId="135" applyNumberFormat="0" applyAlignment="0" applyProtection="0"/>
    <xf numFmtId="0" fontId="72" fillId="44" borderId="178" applyNumberFormat="0" applyAlignment="0" applyProtection="0"/>
    <xf numFmtId="0" fontId="91" fillId="51" borderId="106" applyNumberFormat="0" applyAlignment="0" applyProtection="0"/>
    <xf numFmtId="0" fontId="91" fillId="51" borderId="106" applyNumberFormat="0" applyAlignment="0" applyProtection="0"/>
    <xf numFmtId="0" fontId="72" fillId="44" borderId="135" applyNumberFormat="0" applyAlignment="0" applyProtection="0"/>
    <xf numFmtId="0" fontId="107" fillId="0" borderId="138" applyNumberFormat="0" applyFill="0" applyAlignment="0" applyProtection="0"/>
    <xf numFmtId="0" fontId="46" fillId="45" borderId="123" applyNumberFormat="0" applyFont="0" applyAlignment="0" applyProtection="0"/>
    <xf numFmtId="0" fontId="91" fillId="51" borderId="116" applyNumberFormat="0" applyAlignment="0" applyProtection="0"/>
    <xf numFmtId="0" fontId="91" fillId="51" borderId="151" applyNumberFormat="0" applyAlignment="0" applyProtection="0"/>
    <xf numFmtId="0" fontId="72" fillId="44" borderId="157" applyNumberFormat="0" applyAlignment="0" applyProtection="0"/>
    <xf numFmtId="0" fontId="46" fillId="45" borderId="130" applyNumberFormat="0" applyFont="0" applyAlignment="0" applyProtection="0"/>
    <xf numFmtId="0" fontId="72" fillId="44" borderId="122" applyNumberFormat="0" applyAlignment="0" applyProtection="0"/>
    <xf numFmtId="0" fontId="46" fillId="45" borderId="123" applyNumberFormat="0" applyFont="0" applyAlignment="0" applyProtection="0"/>
    <xf numFmtId="0" fontId="91" fillId="51" borderId="116" applyNumberFormat="0" applyAlignment="0" applyProtection="0"/>
    <xf numFmtId="0" fontId="59" fillId="51" borderId="128" applyNumberFormat="0" applyAlignment="0" applyProtection="0"/>
    <xf numFmtId="0" fontId="107" fillId="0" borderId="125" applyNumberFormat="0" applyFill="0" applyAlignment="0" applyProtection="0"/>
    <xf numFmtId="0" fontId="46" fillId="45" borderId="105" applyNumberFormat="0" applyFont="0" applyAlignment="0" applyProtection="0"/>
    <xf numFmtId="0" fontId="91" fillId="51" borderId="124" applyNumberFormat="0" applyAlignment="0" applyProtection="0"/>
    <xf numFmtId="0" fontId="59" fillId="51" borderId="104" applyNumberFormat="0" applyAlignment="0" applyProtection="0"/>
    <xf numFmtId="0" fontId="107" fillId="0" borderId="117" applyNumberFormat="0" applyFill="0" applyAlignment="0" applyProtection="0"/>
    <xf numFmtId="0" fontId="107" fillId="0" borderId="133" applyNumberFormat="0" applyFill="0" applyAlignment="0" applyProtection="0"/>
    <xf numFmtId="0" fontId="46" fillId="45" borderId="136" applyNumberFormat="0" applyFont="0" applyAlignment="0" applyProtection="0"/>
    <xf numFmtId="0" fontId="59" fillId="51" borderId="170" applyNumberFormat="0" applyAlignment="0" applyProtection="0"/>
    <xf numFmtId="0" fontId="91" fillId="51" borderId="131" applyNumberFormat="0" applyAlignment="0" applyProtection="0"/>
    <xf numFmtId="0" fontId="59" fillId="69" borderId="121" applyNumberFormat="0" applyAlignment="0" applyProtection="0"/>
    <xf numFmtId="0" fontId="116" fillId="0" borderId="0" applyNumberFormat="0" applyFill="0" applyBorder="0" applyAlignment="0" applyProtection="0"/>
    <xf numFmtId="0" fontId="59" fillId="51" borderId="87" applyNumberFormat="0" applyAlignment="0" applyProtection="0"/>
    <xf numFmtId="0" fontId="91" fillId="51" borderId="166" applyNumberFormat="0" applyAlignment="0" applyProtection="0"/>
    <xf numFmtId="0" fontId="46" fillId="45" borderId="171"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72" fillId="44" borderId="87" applyNumberFormat="0" applyAlignment="0" applyProtection="0"/>
    <xf numFmtId="0" fontId="72" fillId="44" borderId="87" applyNumberFormat="0" applyAlignment="0" applyProtection="0"/>
    <xf numFmtId="0" fontId="91" fillId="51" borderId="131" applyNumberFormat="0" applyAlignment="0" applyProtection="0"/>
    <xf numFmtId="0" fontId="59" fillId="69" borderId="62" applyNumberFormat="0" applyAlignment="0" applyProtection="0"/>
    <xf numFmtId="0" fontId="107" fillId="0" borderId="160" applyNumberFormat="0" applyFill="0" applyAlignment="0" applyProtection="0"/>
    <xf numFmtId="0" fontId="72" fillId="44" borderId="87" applyNumberFormat="0" applyAlignment="0" applyProtection="0"/>
    <xf numFmtId="0" fontId="59" fillId="51" borderId="87" applyNumberFormat="0" applyAlignment="0" applyProtection="0"/>
    <xf numFmtId="0" fontId="72" fillId="44" borderId="87"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112" fillId="44" borderId="64" applyNumberFormat="0" applyAlignment="0" applyProtection="0"/>
    <xf numFmtId="0" fontId="46" fillId="45" borderId="185" applyNumberFormat="0" applyFont="0" applyAlignment="0" applyProtection="0"/>
    <xf numFmtId="0" fontId="91" fillId="51" borderId="106" applyNumberFormat="0" applyAlignment="0" applyProtection="0"/>
    <xf numFmtId="0" fontId="46" fillId="45" borderId="97" applyNumberFormat="0" applyFont="0" applyAlignment="0" applyProtection="0"/>
    <xf numFmtId="0" fontId="72" fillId="44" borderId="96" applyNumberFormat="0" applyAlignment="0" applyProtection="0"/>
    <xf numFmtId="0" fontId="46" fillId="45" borderId="136" applyNumberFormat="0" applyFont="0" applyAlignment="0" applyProtection="0"/>
    <xf numFmtId="0" fontId="91" fillId="51" borderId="151" applyNumberFormat="0" applyAlignment="0" applyProtection="0"/>
    <xf numFmtId="0" fontId="46" fillId="45" borderId="88" applyNumberFormat="0" applyFont="0" applyAlignment="0" applyProtection="0"/>
    <xf numFmtId="0" fontId="91" fillId="51" borderId="89" applyNumberFormat="0" applyAlignment="0" applyProtection="0"/>
    <xf numFmtId="0" fontId="91" fillId="51" borderId="8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107" applyNumberFormat="0" applyFill="0" applyAlignment="0" applyProtection="0"/>
    <xf numFmtId="0" fontId="8" fillId="28" borderId="0" applyNumberFormat="0" applyBorder="0" applyAlignment="0" applyProtection="0"/>
    <xf numFmtId="0" fontId="59" fillId="51" borderId="184" applyNumberFormat="0" applyAlignment="0" applyProtection="0"/>
    <xf numFmtId="0" fontId="72" fillId="44" borderId="128" applyNumberFormat="0" applyAlignment="0" applyProtection="0"/>
    <xf numFmtId="0" fontId="46" fillId="45" borderId="115" applyNumberFormat="0" applyFont="0" applyAlignment="0" applyProtection="0"/>
    <xf numFmtId="0" fontId="107" fillId="0" borderId="133" applyNumberFormat="0" applyFill="0" applyAlignment="0" applyProtection="0"/>
    <xf numFmtId="0" fontId="72" fillId="44" borderId="82" applyNumberFormat="0" applyAlignment="0" applyProtection="0"/>
    <xf numFmtId="0" fontId="46" fillId="45" borderId="84" applyNumberFormat="0" applyFont="0" applyAlignment="0" applyProtection="0"/>
    <xf numFmtId="43" fontId="45" fillId="0" borderId="0" applyFont="0" applyFill="0" applyBorder="0" applyAlignment="0" applyProtection="0"/>
    <xf numFmtId="0" fontId="59" fillId="51" borderId="96" applyNumberFormat="0" applyAlignment="0" applyProtection="0"/>
    <xf numFmtId="0" fontId="59" fillId="51" borderId="82" applyNumberFormat="0" applyAlignment="0" applyProtection="0"/>
    <xf numFmtId="0" fontId="72" fillId="44" borderId="82" applyNumberFormat="0" applyAlignment="0" applyProtection="0"/>
    <xf numFmtId="0" fontId="91" fillId="51" borderId="131" applyNumberFormat="0" applyAlignment="0" applyProtection="0"/>
    <xf numFmtId="0" fontId="91" fillId="51" borderId="137" applyNumberFormat="0" applyAlignment="0" applyProtection="0"/>
    <xf numFmtId="0" fontId="91" fillId="51" borderId="151" applyNumberFormat="0" applyAlignment="0" applyProtection="0"/>
    <xf numFmtId="0" fontId="59" fillId="51" borderId="96" applyNumberFormat="0" applyAlignment="0" applyProtection="0"/>
    <xf numFmtId="0" fontId="46" fillId="45" borderId="88"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91" fillId="69" borderId="67" applyNumberFormat="0" applyAlignment="0" applyProtection="0"/>
    <xf numFmtId="0" fontId="91" fillId="43" borderId="67" applyNumberFormat="0" applyAlignment="0" applyProtection="0"/>
    <xf numFmtId="0" fontId="72" fillId="44" borderId="135" applyNumberFormat="0" applyAlignment="0" applyProtection="0"/>
    <xf numFmtId="0" fontId="46" fillId="45" borderId="88" applyNumberFormat="0" applyFont="0" applyAlignment="0" applyProtection="0"/>
    <xf numFmtId="0" fontId="91" fillId="51" borderId="89" applyNumberFormat="0" applyAlignment="0" applyProtection="0"/>
    <xf numFmtId="0" fontId="91" fillId="51" borderId="67" applyNumberFormat="0" applyAlignment="0" applyProtection="0"/>
    <xf numFmtId="0" fontId="91" fillId="51" borderId="67" applyNumberFormat="0" applyAlignment="0" applyProtection="0"/>
    <xf numFmtId="0" fontId="93"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107" fillId="0" borderId="68" applyNumberFormat="0" applyFill="0" applyAlignment="0" applyProtection="0"/>
    <xf numFmtId="0" fontId="107" fillId="0" borderId="69"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8" fillId="24" borderId="0" applyNumberFormat="0" applyBorder="0" applyAlignment="0" applyProtection="0"/>
    <xf numFmtId="0" fontId="119" fillId="0" borderId="15" applyNumberFormat="0" applyFill="0" applyAlignment="0" applyProtection="0"/>
    <xf numFmtId="0" fontId="121" fillId="0" borderId="17" applyNumberFormat="0" applyFill="0" applyAlignment="0" applyProtection="0"/>
    <xf numFmtId="0" fontId="122" fillId="12" borderId="0" applyNumberFormat="0" applyBorder="0" applyAlignment="0" applyProtection="0"/>
    <xf numFmtId="0" fontId="124" fillId="14" borderId="0" applyNumberFormat="0" applyBorder="0" applyAlignment="0" applyProtection="0"/>
    <xf numFmtId="0" fontId="130" fillId="0" borderId="0" applyNumberFormat="0" applyFill="0" applyBorder="0" applyAlignment="0" applyProtection="0"/>
    <xf numFmtId="0" fontId="132" fillId="0" borderId="23" applyNumberFormat="0" applyFill="0" applyAlignment="0" applyProtection="0"/>
    <xf numFmtId="0" fontId="51" fillId="47"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51" fillId="48" borderId="0" applyNumberFormat="0" applyBorder="0" applyAlignment="0" applyProtection="0"/>
    <xf numFmtId="0" fontId="25" fillId="50" borderId="0" applyNumberFormat="0" applyBorder="0" applyAlignment="0" applyProtection="0"/>
    <xf numFmtId="0" fontId="48" fillId="46" borderId="0" applyNumberFormat="0" applyBorder="0" applyAlignment="0" applyProtection="0"/>
    <xf numFmtId="0" fontId="35" fillId="13" borderId="0" applyNumberFormat="0" applyBorder="0" applyAlignment="0" applyProtection="0"/>
    <xf numFmtId="0" fontId="48" fillId="54" borderId="0" applyNumberFormat="0" applyBorder="0" applyAlignment="0" applyProtection="0"/>
    <xf numFmtId="0" fontId="48" fillId="52" borderId="0" applyNumberFormat="0" applyBorder="0" applyAlignment="0" applyProtection="0"/>
    <xf numFmtId="0" fontId="48" fillId="55"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59" fillId="51" borderId="82" applyNumberFormat="0" applyAlignment="0" applyProtection="0"/>
    <xf numFmtId="0" fontId="46" fillId="45" borderId="105" applyNumberFormat="0" applyFont="0" applyAlignment="0" applyProtection="0"/>
    <xf numFmtId="0" fontId="91" fillId="51" borderId="166" applyNumberFormat="0" applyAlignment="0" applyProtection="0"/>
    <xf numFmtId="0" fontId="8" fillId="40" borderId="0" applyNumberFormat="0" applyBorder="0" applyAlignment="0" applyProtection="0"/>
    <xf numFmtId="0" fontId="46" fillId="45" borderId="185" applyNumberFormat="0" applyFont="0" applyAlignment="0" applyProtection="0"/>
    <xf numFmtId="0" fontId="46" fillId="45" borderId="130" applyNumberFormat="0" applyFont="0" applyAlignment="0" applyProtection="0"/>
    <xf numFmtId="0" fontId="72" fillId="44" borderId="144" applyNumberFormat="0" applyAlignment="0" applyProtection="0"/>
    <xf numFmtId="0" fontId="72" fillId="44" borderId="170" applyNumberFormat="0" applyAlignment="0" applyProtection="0"/>
    <xf numFmtId="0" fontId="107" fillId="0" borderId="90" applyNumberFormat="0" applyFill="0" applyAlignment="0" applyProtection="0"/>
    <xf numFmtId="0" fontId="59" fillId="51" borderId="184" applyNumberFormat="0" applyAlignment="0" applyProtection="0"/>
    <xf numFmtId="0" fontId="107" fillId="0" borderId="63" applyNumberFormat="0" applyFill="0" applyAlignment="0" applyProtection="0"/>
    <xf numFmtId="43" fontId="1" fillId="0" borderId="0" applyFont="0" applyFill="0" applyBorder="0" applyAlignment="0" applyProtection="0"/>
    <xf numFmtId="0" fontId="59" fillId="51" borderId="65" applyNumberFormat="0" applyAlignment="0" applyProtection="0"/>
    <xf numFmtId="0" fontId="59" fillId="51" borderId="65" applyNumberFormat="0" applyAlignment="0" applyProtection="0"/>
    <xf numFmtId="0" fontId="107" fillId="0" borderId="127" applyNumberFormat="0" applyFill="0" applyAlignment="0" applyProtection="0"/>
    <xf numFmtId="0" fontId="91" fillId="51" borderId="166" applyNumberFormat="0" applyAlignment="0" applyProtection="0"/>
    <xf numFmtId="0" fontId="8" fillId="41" borderId="0" applyNumberFormat="0" applyBorder="0" applyAlignment="0" applyProtection="0"/>
    <xf numFmtId="0" fontId="107" fillId="0" borderId="102" applyNumberFormat="0" applyFill="0" applyAlignment="0" applyProtection="0"/>
    <xf numFmtId="0" fontId="91" fillId="51" borderId="159" applyNumberFormat="0" applyAlignment="0" applyProtection="0"/>
    <xf numFmtId="0" fontId="107" fillId="0" borderId="117" applyNumberFormat="0" applyFill="0" applyAlignment="0" applyProtection="0"/>
    <xf numFmtId="0" fontId="8" fillId="29" borderId="0" applyNumberFormat="0" applyBorder="0" applyAlignment="0" applyProtection="0"/>
    <xf numFmtId="0" fontId="59" fillId="51" borderId="122" applyNumberFormat="0" applyAlignment="0" applyProtection="0"/>
    <xf numFmtId="0" fontId="72" fillId="44" borderId="144" applyNumberFormat="0" applyAlignment="0" applyProtection="0"/>
    <xf numFmtId="0" fontId="107" fillId="0" borderId="107" applyNumberFormat="0" applyFill="0" applyAlignment="0" applyProtection="0"/>
    <xf numFmtId="0" fontId="72" fillId="44" borderId="104"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59" fillId="51" borderId="56" applyNumberForma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91" fillId="43" borderId="42" applyNumberFormat="0" applyAlignment="0" applyProtection="0"/>
    <xf numFmtId="0" fontId="59" fillId="51" borderId="56" applyNumberFormat="0" applyAlignment="0" applyProtection="0"/>
    <xf numFmtId="0" fontId="59" fillId="51" borderId="56" applyNumberFormat="0" applyAlignment="0" applyProtection="0"/>
    <xf numFmtId="0" fontId="107" fillId="0" borderId="147" applyNumberFormat="0" applyFill="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3"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72" fillId="44" borderId="56"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72" fillId="44" borderId="56" applyNumberFormat="0" applyAlignment="0" applyProtection="0"/>
    <xf numFmtId="0" fontId="59" fillId="51" borderId="87" applyNumberFormat="0" applyAlignment="0" applyProtection="0"/>
    <xf numFmtId="0" fontId="46" fillId="45" borderId="105" applyNumberFormat="0" applyFont="0" applyAlignment="0" applyProtection="0"/>
    <xf numFmtId="0" fontId="72" fillId="44" borderId="135" applyNumberFormat="0" applyAlignment="0" applyProtection="0"/>
    <xf numFmtId="0" fontId="72" fillId="44" borderId="104" applyNumberFormat="0" applyAlignment="0" applyProtection="0"/>
    <xf numFmtId="0" fontId="46" fillId="45" borderId="158" applyNumberFormat="0" applyFon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91" fillId="51" borderId="146" applyNumberFormat="0" applyAlignment="0" applyProtection="0"/>
    <xf numFmtId="0" fontId="91" fillId="51" borderId="124" applyNumberFormat="0" applyAlignment="0" applyProtection="0"/>
    <xf numFmtId="0" fontId="59" fillId="51" borderId="122" applyNumberFormat="0" applyAlignment="0" applyProtection="0"/>
    <xf numFmtId="0" fontId="59" fillId="51" borderId="135" applyNumberFormat="0" applyAlignment="0" applyProtection="0"/>
    <xf numFmtId="0" fontId="91" fillId="69" borderId="137" applyNumberFormat="0" applyAlignment="0" applyProtection="0"/>
    <xf numFmtId="0" fontId="91" fillId="51" borderId="137" applyNumberFormat="0" applyAlignment="0" applyProtection="0"/>
    <xf numFmtId="0" fontId="91" fillId="51" borderId="159" applyNumberFormat="0" applyAlignment="0" applyProtection="0"/>
    <xf numFmtId="0" fontId="72" fillId="44" borderId="135" applyNumberFormat="0" applyAlignment="0" applyProtection="0"/>
    <xf numFmtId="0" fontId="107" fillId="0" borderId="133" applyNumberFormat="0" applyFill="0" applyAlignment="0" applyProtection="0"/>
    <xf numFmtId="0" fontId="107" fillId="0" borderId="168" applyNumberFormat="0" applyFill="0" applyAlignment="0" applyProtection="0"/>
    <xf numFmtId="0" fontId="91" fillId="51" borderId="131" applyNumberFormat="0" applyAlignment="0" applyProtection="0"/>
    <xf numFmtId="0" fontId="91" fillId="51" borderId="116" applyNumberFormat="0" applyAlignment="0" applyProtection="0"/>
    <xf numFmtId="0" fontId="91" fillId="51" borderId="131" applyNumberFormat="0" applyAlignment="0" applyProtection="0"/>
    <xf numFmtId="0" fontId="107" fillId="0" borderId="107" applyNumberFormat="0" applyFill="0" applyAlignment="0" applyProtection="0"/>
    <xf numFmtId="0" fontId="8" fillId="41" borderId="0" applyNumberFormat="0" applyBorder="0" applyAlignment="0" applyProtection="0"/>
    <xf numFmtId="0" fontId="59" fillId="51" borderId="157" applyNumberFormat="0" applyAlignment="0" applyProtection="0"/>
    <xf numFmtId="0" fontId="107" fillId="0" borderId="147" applyNumberFormat="0" applyFill="0" applyAlignment="0" applyProtection="0"/>
    <xf numFmtId="0" fontId="72" fillId="44" borderId="170" applyNumberForma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15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91" fillId="43" borderId="61" applyNumberFormat="0" applyAlignment="0" applyProtection="0"/>
    <xf numFmtId="0" fontId="91" fillId="51" borderId="89"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151" applyNumberFormat="0" applyAlignment="0" applyProtection="0"/>
    <xf numFmtId="0" fontId="107" fillId="0" borderId="133" applyNumberFormat="0" applyFill="0" applyAlignment="0" applyProtection="0"/>
    <xf numFmtId="0" fontId="107" fillId="0" borderId="181" applyNumberFormat="0" applyFill="0" applyAlignment="0" applyProtection="0"/>
    <xf numFmtId="0" fontId="46" fillId="45" borderId="145" applyNumberFormat="0" applyFon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59" fillId="51" borderId="144"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91" fillId="51" borderId="166" applyNumberFormat="0" applyAlignment="0" applyProtection="0"/>
    <xf numFmtId="0" fontId="59" fillId="51" borderId="128" applyNumberFormat="0" applyAlignment="0" applyProtection="0"/>
    <xf numFmtId="0" fontId="72" fillId="44" borderId="104" applyNumberFormat="0" applyAlignment="0" applyProtection="0"/>
    <xf numFmtId="0" fontId="59" fillId="51" borderId="104" applyNumberFormat="0" applyAlignment="0" applyProtection="0"/>
    <xf numFmtId="0" fontId="107" fillId="0" borderId="173" applyNumberFormat="0" applyFill="0" applyAlignment="0" applyProtection="0"/>
    <xf numFmtId="0" fontId="91" fillId="43" borderId="116" applyNumberFormat="0" applyAlignment="0" applyProtection="0"/>
    <xf numFmtId="0" fontId="8" fillId="33" borderId="0" applyNumberFormat="0" applyBorder="0" applyAlignment="0" applyProtection="0"/>
    <xf numFmtId="0" fontId="46" fillId="45" borderId="145" applyNumberFormat="0" applyFont="0" applyAlignment="0" applyProtection="0"/>
    <xf numFmtId="0" fontId="91" fillId="51" borderId="151" applyNumberFormat="0" applyAlignment="0" applyProtection="0"/>
    <xf numFmtId="0" fontId="59" fillId="43" borderId="104" applyNumberFormat="0" applyAlignment="0" applyProtection="0"/>
    <xf numFmtId="0" fontId="107" fillId="0" borderId="138" applyNumberFormat="0" applyFill="0" applyAlignment="0" applyProtection="0"/>
    <xf numFmtId="0" fontId="107" fillId="0" borderId="173" applyNumberFormat="0" applyFill="0" applyAlignment="0" applyProtection="0"/>
    <xf numFmtId="0" fontId="59" fillId="51" borderId="82" applyNumberFormat="0" applyAlignment="0" applyProtection="0"/>
    <xf numFmtId="0" fontId="72" fillId="44" borderId="149" applyNumberFormat="0" applyAlignment="0" applyProtection="0"/>
    <xf numFmtId="0" fontId="59" fillId="51" borderId="96" applyNumberFormat="0" applyAlignment="0" applyProtection="0"/>
    <xf numFmtId="0" fontId="72" fillId="44" borderId="144" applyNumberFormat="0" applyAlignment="0" applyProtection="0"/>
    <xf numFmtId="0" fontId="72" fillId="44" borderId="128" applyNumberFormat="0" applyAlignment="0" applyProtection="0"/>
    <xf numFmtId="0" fontId="46" fillId="45" borderId="171" applyNumberFormat="0" applyFont="0" applyAlignment="0" applyProtection="0"/>
    <xf numFmtId="0" fontId="73" fillId="44" borderId="149" applyNumberFormat="0" applyAlignment="0" applyProtection="0"/>
    <xf numFmtId="0" fontId="91" fillId="51" borderId="89" applyNumberFormat="0" applyAlignment="0" applyProtection="0"/>
    <xf numFmtId="0" fontId="59" fillId="51" borderId="87" applyNumberFormat="0" applyAlignment="0" applyProtection="0"/>
    <xf numFmtId="0" fontId="107" fillId="0" borderId="152" applyNumberFormat="0" applyFill="0" applyAlignment="0" applyProtection="0"/>
    <xf numFmtId="0" fontId="8" fillId="24" borderId="0" applyNumberFormat="0" applyBorder="0" applyAlignment="0" applyProtection="0"/>
    <xf numFmtId="0" fontId="91" fillId="43" borderId="98"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91" fillId="51" borderId="89" applyNumberFormat="0" applyAlignment="0" applyProtection="0"/>
    <xf numFmtId="0" fontId="46" fillId="45" borderId="88" applyNumberFormat="0" applyFont="0" applyAlignment="0" applyProtection="0"/>
    <xf numFmtId="0" fontId="59" fillId="51" borderId="135" applyNumberFormat="0" applyAlignment="0" applyProtection="0"/>
    <xf numFmtId="0" fontId="59" fillId="51" borderId="114" applyNumberFormat="0" applyAlignment="0" applyProtection="0"/>
    <xf numFmtId="0" fontId="59" fillId="51" borderId="76" applyNumberFormat="0" applyAlignment="0" applyProtection="0"/>
    <xf numFmtId="0" fontId="59" fillId="51" borderId="76" applyNumberFormat="0" applyAlignment="0" applyProtection="0"/>
    <xf numFmtId="0" fontId="72" fillId="44" borderId="104" applyNumberFormat="0" applyAlignment="0" applyProtection="0"/>
    <xf numFmtId="0" fontId="107" fillId="0" borderId="107" applyNumberFormat="0" applyFill="0" applyAlignment="0" applyProtection="0"/>
    <xf numFmtId="0" fontId="107" fillId="0" borderId="133" applyNumberFormat="0" applyFill="0" applyAlignment="0" applyProtection="0"/>
    <xf numFmtId="0" fontId="46" fillId="45" borderId="136" applyNumberFormat="0" applyFont="0" applyAlignment="0" applyProtection="0"/>
    <xf numFmtId="0" fontId="46" fillId="45" borderId="115" applyNumberFormat="0" applyFont="0" applyAlignment="0" applyProtection="0"/>
    <xf numFmtId="0" fontId="59" fillId="51" borderId="87" applyNumberFormat="0" applyAlignment="0" applyProtection="0"/>
    <xf numFmtId="0" fontId="59" fillId="51" borderId="87" applyNumberFormat="0" applyAlignment="0" applyProtection="0"/>
    <xf numFmtId="0" fontId="112" fillId="44" borderId="62" applyNumberFormat="0" applyAlignment="0" applyProtection="0"/>
    <xf numFmtId="0" fontId="91" fillId="69" borderId="61" applyNumberFormat="0" applyAlignment="0" applyProtection="0"/>
    <xf numFmtId="0" fontId="107" fillId="0" borderId="63" applyNumberFormat="0" applyFill="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91" fillId="51" borderId="89"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59" fillId="51" borderId="184" applyNumberFormat="0" applyAlignment="0" applyProtection="0"/>
    <xf numFmtId="0" fontId="107" fillId="0" borderId="125" applyNumberFormat="0" applyFill="0" applyAlignment="0" applyProtection="0"/>
    <xf numFmtId="0" fontId="91" fillId="51" borderId="124"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37" fillId="72" borderId="187" applyBorder="0">
      <alignment horizontal="center"/>
    </xf>
    <xf numFmtId="0" fontId="59" fillId="43" borderId="104" applyNumberFormat="0" applyAlignment="0" applyProtection="0"/>
    <xf numFmtId="0" fontId="107" fillId="0" borderId="181" applyNumberFormat="0" applyFill="0" applyAlignment="0" applyProtection="0"/>
    <xf numFmtId="0" fontId="91" fillId="51" borderId="180" applyNumberFormat="0" applyAlignment="0" applyProtection="0"/>
    <xf numFmtId="0" fontId="72" fillId="44" borderId="122" applyNumberFormat="0" applyAlignment="0" applyProtection="0"/>
    <xf numFmtId="0" fontId="91" fillId="51" borderId="172" applyNumberFormat="0" applyAlignment="0" applyProtection="0"/>
    <xf numFmtId="0" fontId="107" fillId="0" borderId="133" applyNumberFormat="0" applyFill="0" applyAlignment="0" applyProtection="0"/>
    <xf numFmtId="0" fontId="107" fillId="0" borderId="68" applyNumberFormat="0" applyFill="0" applyAlignment="0" applyProtection="0"/>
    <xf numFmtId="0" fontId="107" fillId="0" borderId="91" applyNumberFormat="0" applyFill="0" applyAlignment="0" applyProtection="0"/>
    <xf numFmtId="0" fontId="8" fillId="32" borderId="0" applyNumberFormat="0" applyBorder="0" applyAlignment="0" applyProtection="0"/>
    <xf numFmtId="0" fontId="107" fillId="0" borderId="133" applyNumberFormat="0" applyFill="0" applyAlignment="0" applyProtection="0"/>
    <xf numFmtId="0" fontId="48" fillId="44" borderId="0" applyNumberFormat="0" applyBorder="0" applyAlignment="0" applyProtection="0"/>
    <xf numFmtId="0" fontId="91" fillId="69" borderId="89" applyNumberFormat="0" applyAlignment="0" applyProtection="0"/>
    <xf numFmtId="0" fontId="133" fillId="42" borderId="0" applyNumberFormat="0" applyBorder="0" applyAlignment="0" applyProtection="0"/>
    <xf numFmtId="0" fontId="46" fillId="45" borderId="105" applyNumberFormat="0" applyFont="0" applyAlignment="0" applyProtection="0"/>
    <xf numFmtId="0" fontId="46" fillId="45" borderId="66" applyNumberFormat="0" applyFont="0" applyAlignment="0" applyProtection="0"/>
    <xf numFmtId="0" fontId="59" fillId="51" borderId="76" applyNumberFormat="0" applyAlignment="0" applyProtection="0"/>
    <xf numFmtId="0" fontId="91" fillId="51" borderId="67" applyNumberFormat="0" applyAlignment="0" applyProtection="0"/>
    <xf numFmtId="0" fontId="91" fillId="51" borderId="106" applyNumberFormat="0" applyAlignment="0" applyProtection="0"/>
    <xf numFmtId="0" fontId="91" fillId="51" borderId="124" applyNumberFormat="0" applyAlignment="0" applyProtection="0"/>
    <xf numFmtId="0" fontId="46" fillId="45" borderId="60" applyNumberFormat="0" applyFont="0" applyAlignment="0" applyProtection="0"/>
    <xf numFmtId="0" fontId="72" fillId="44" borderId="128" applyNumberFormat="0" applyAlignment="0" applyProtection="0"/>
    <xf numFmtId="0" fontId="72" fillId="44" borderId="122" applyNumberFormat="0" applyAlignment="0" applyProtection="0"/>
    <xf numFmtId="0" fontId="46" fillId="45" borderId="88" applyNumberFormat="0" applyFont="0" applyAlignment="0" applyProtection="0"/>
    <xf numFmtId="43" fontId="45" fillId="0" borderId="0" applyFont="0" applyFill="0" applyBorder="0" applyAlignment="0" applyProtection="0"/>
    <xf numFmtId="0" fontId="46" fillId="45" borderId="115" applyNumberFormat="0" applyFont="0" applyAlignment="0" applyProtection="0"/>
    <xf numFmtId="0" fontId="72" fillId="44" borderId="82" applyNumberFormat="0" applyAlignment="0" applyProtection="0"/>
    <xf numFmtId="0" fontId="107" fillId="0" borderId="133" applyNumberFormat="0" applyFill="0" applyAlignment="0" applyProtection="0"/>
    <xf numFmtId="0" fontId="91" fillId="51" borderId="67" applyNumberFormat="0" applyAlignment="0" applyProtection="0"/>
    <xf numFmtId="0" fontId="72" fillId="44" borderId="96" applyNumberFormat="0" applyAlignment="0" applyProtection="0"/>
    <xf numFmtId="0" fontId="91" fillId="51" borderId="67" applyNumberFormat="0" applyAlignment="0" applyProtection="0"/>
    <xf numFmtId="0" fontId="91" fillId="51" borderId="131" applyNumberFormat="0" applyAlignment="0" applyProtection="0"/>
    <xf numFmtId="0" fontId="107" fillId="0" borderId="181" applyNumberFormat="0" applyFill="0" applyAlignment="0" applyProtection="0"/>
    <xf numFmtId="0" fontId="91" fillId="51" borderId="98" applyNumberFormat="0" applyAlignment="0" applyProtection="0"/>
    <xf numFmtId="0" fontId="107" fillId="0" borderId="147" applyNumberFormat="0" applyFill="0" applyAlignment="0" applyProtection="0"/>
    <xf numFmtId="0" fontId="59" fillId="51" borderId="87" applyNumberFormat="0" applyAlignment="0" applyProtection="0"/>
    <xf numFmtId="0" fontId="46" fillId="45" borderId="60" applyNumberFormat="0" applyFont="0" applyAlignment="0" applyProtection="0"/>
    <xf numFmtId="0" fontId="72" fillId="44" borderId="56" applyNumberFormat="0" applyAlignment="0" applyProtection="0"/>
    <xf numFmtId="0" fontId="91" fillId="51" borderId="106" applyNumberFormat="0" applyAlignment="0" applyProtection="0"/>
    <xf numFmtId="0" fontId="46" fillId="45" borderId="88" applyNumberFormat="0" applyFont="0" applyAlignment="0" applyProtection="0"/>
    <xf numFmtId="0" fontId="91" fillId="51" borderId="98" applyNumberFormat="0" applyAlignment="0" applyProtection="0"/>
    <xf numFmtId="0" fontId="46" fillId="45" borderId="88" applyNumberFormat="0" applyFont="0" applyAlignment="0" applyProtection="0"/>
    <xf numFmtId="0" fontId="46" fillId="45" borderId="97" applyNumberFormat="0" applyFont="0" applyAlignment="0" applyProtection="0"/>
    <xf numFmtId="0" fontId="107" fillId="0" borderId="155" applyNumberFormat="0" applyFill="0" applyAlignment="0" applyProtection="0"/>
    <xf numFmtId="0" fontId="46" fillId="45" borderId="66" applyNumberFormat="0" applyFont="0" applyAlignment="0" applyProtection="0"/>
    <xf numFmtId="0" fontId="107" fillId="0" borderId="90" applyNumberFormat="0" applyFill="0" applyAlignment="0" applyProtection="0"/>
    <xf numFmtId="0" fontId="72" fillId="44" borderId="114" applyNumberFormat="0" applyAlignment="0" applyProtection="0"/>
    <xf numFmtId="0" fontId="107" fillId="0" borderId="68" applyNumberFormat="0" applyFill="0" applyAlignment="0" applyProtection="0"/>
    <xf numFmtId="0" fontId="46" fillId="45" borderId="88" applyNumberFormat="0" applyFont="0" applyAlignment="0" applyProtection="0"/>
    <xf numFmtId="0" fontId="91" fillId="51" borderId="124" applyNumberFormat="0" applyAlignment="0" applyProtection="0"/>
    <xf numFmtId="0" fontId="72" fillId="44" borderId="65" applyNumberFormat="0" applyAlignment="0" applyProtection="0"/>
    <xf numFmtId="0" fontId="72" fillId="44" borderId="149" applyNumberFormat="0" applyAlignment="0" applyProtection="0"/>
    <xf numFmtId="0" fontId="59" fillId="51" borderId="56" applyNumberFormat="0" applyAlignment="0" applyProtection="0"/>
    <xf numFmtId="0" fontId="91" fillId="51" borderId="61" applyNumberFormat="0" applyAlignment="0" applyProtection="0"/>
    <xf numFmtId="0" fontId="46" fillId="45" borderId="130" applyNumberFormat="0" applyFont="0" applyAlignment="0" applyProtection="0"/>
    <xf numFmtId="0" fontId="72" fillId="44" borderId="128" applyNumberFormat="0" applyAlignment="0" applyProtection="0"/>
    <xf numFmtId="0" fontId="91" fillId="51" borderId="124"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59" fillId="51" borderId="149" applyNumberFormat="0" applyAlignment="0" applyProtection="0"/>
    <xf numFmtId="0" fontId="46" fillId="45" borderId="123" applyNumberFormat="0" applyFont="0" applyAlignment="0" applyProtection="0"/>
    <xf numFmtId="0" fontId="107" fillId="0" borderId="125" applyNumberFormat="0" applyFill="0" applyAlignment="0" applyProtection="0"/>
    <xf numFmtId="0" fontId="107" fillId="0" borderId="90"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4"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1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72" fillId="44" borderId="96" applyNumberFormat="0" applyAlignment="0" applyProtection="0"/>
    <xf numFmtId="0" fontId="91" fillId="51" borderId="106" applyNumberFormat="0" applyAlignment="0" applyProtection="0"/>
    <xf numFmtId="0" fontId="91" fillId="51" borderId="67" applyNumberFormat="0" applyAlignment="0" applyProtection="0"/>
    <xf numFmtId="0" fontId="59" fillId="51" borderId="87" applyNumberFormat="0" applyAlignment="0" applyProtection="0"/>
    <xf numFmtId="0" fontId="59" fillId="51" borderId="87" applyNumberFormat="0" applyAlignment="0" applyProtection="0"/>
    <xf numFmtId="0" fontId="91" fillId="51" borderId="67" applyNumberFormat="0" applyAlignment="0" applyProtection="0"/>
    <xf numFmtId="0" fontId="59" fillId="51" borderId="56" applyNumberFormat="0" applyAlignment="0" applyProtection="0"/>
    <xf numFmtId="0" fontId="91" fillId="51" borderId="67" applyNumberFormat="0" applyAlignment="0" applyProtection="0"/>
    <xf numFmtId="0" fontId="133" fillId="22" borderId="0" applyNumberFormat="0" applyBorder="0" applyAlignment="0" applyProtection="0"/>
    <xf numFmtId="0" fontId="126" fillId="16" borderId="19" applyNumberFormat="0" applyAlignment="0" applyProtection="0"/>
    <xf numFmtId="0" fontId="48" fillId="54" borderId="0" applyNumberFormat="0" applyBorder="0" applyAlignment="0" applyProtection="0"/>
    <xf numFmtId="0" fontId="48" fillId="52" borderId="0" applyNumberFormat="0" applyBorder="0" applyAlignment="0" applyProtection="0"/>
    <xf numFmtId="0" fontId="107" fillId="0" borderId="152" applyNumberFormat="0" applyFill="0" applyAlignment="0" applyProtection="0"/>
    <xf numFmtId="0" fontId="46" fillId="45" borderId="136" applyNumberFormat="0" applyFont="0" applyAlignment="0" applyProtection="0"/>
    <xf numFmtId="0" fontId="59" fillId="51" borderId="56" applyNumberFormat="0" applyAlignment="0" applyProtection="0"/>
    <xf numFmtId="0" fontId="72" fillId="44" borderId="56" applyNumberFormat="0" applyAlignment="0" applyProtection="0"/>
    <xf numFmtId="0" fontId="72" fillId="44" borderId="56" applyNumberFormat="0" applyAlignment="0" applyProtection="0"/>
    <xf numFmtId="0" fontId="73"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46" fillId="45" borderId="66" applyNumberFormat="0" applyFont="0" applyAlignment="0" applyProtection="0"/>
    <xf numFmtId="0" fontId="91" fillId="51" borderId="67" applyNumberFormat="0" applyAlignment="0" applyProtection="0"/>
    <xf numFmtId="0" fontId="46" fillId="45" borderId="66" applyNumberFormat="0" applyFont="0" applyAlignment="0" applyProtection="0"/>
    <xf numFmtId="0" fontId="107" fillId="0" borderId="68"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72" fillId="44" borderId="122" applyNumberFormat="0" applyAlignment="0" applyProtection="0"/>
    <xf numFmtId="0" fontId="107" fillId="0" borderId="181" applyNumberFormat="0" applyFill="0" applyAlignment="0" applyProtection="0"/>
    <xf numFmtId="0" fontId="72" fillId="44" borderId="104" applyNumberFormat="0" applyAlignment="0" applyProtection="0"/>
    <xf numFmtId="0" fontId="46" fillId="45" borderId="105" applyNumberFormat="0" applyFont="0" applyAlignment="0" applyProtection="0"/>
    <xf numFmtId="0" fontId="91" fillId="51" borderId="166" applyNumberFormat="0" applyAlignment="0" applyProtection="0"/>
    <xf numFmtId="0" fontId="59" fillId="51" borderId="82" applyNumberFormat="0" applyAlignment="0" applyProtection="0"/>
    <xf numFmtId="0" fontId="46" fillId="45" borderId="115" applyNumberFormat="0" applyFont="0" applyAlignment="0" applyProtection="0"/>
    <xf numFmtId="0" fontId="46" fillId="45" borderId="84" applyNumberFormat="0" applyFont="0" applyAlignment="0" applyProtection="0"/>
    <xf numFmtId="0" fontId="91" fillId="51" borderId="137" applyNumberFormat="0" applyAlignment="0" applyProtection="0"/>
    <xf numFmtId="0" fontId="91" fillId="51" borderId="124" applyNumberFormat="0" applyAlignment="0" applyProtection="0"/>
    <xf numFmtId="0" fontId="46" fillId="45" borderId="105" applyNumberFormat="0" applyFont="0" applyAlignment="0" applyProtection="0"/>
    <xf numFmtId="0" fontId="91" fillId="51" borderId="151" applyNumberFormat="0" applyAlignment="0" applyProtection="0"/>
    <xf numFmtId="0" fontId="72" fillId="44" borderId="128" applyNumberFormat="0" applyAlignment="0" applyProtection="0"/>
    <xf numFmtId="0" fontId="72" fillId="44" borderId="104" applyNumberFormat="0" applyAlignment="0" applyProtection="0"/>
    <xf numFmtId="0" fontId="59" fillId="69" borderId="45" applyNumberFormat="0" applyAlignment="0" applyProtection="0"/>
    <xf numFmtId="0" fontId="91" fillId="51" borderId="124" applyNumberFormat="0" applyAlignment="0" applyProtection="0"/>
    <xf numFmtId="0" fontId="59" fillId="51" borderId="87" applyNumberFormat="0" applyAlignment="0" applyProtection="0"/>
    <xf numFmtId="0" fontId="107" fillId="0" borderId="168" applyNumberFormat="0" applyFill="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112" fillId="44" borderId="45" applyNumberFormat="0" applyAlignment="0" applyProtection="0"/>
    <xf numFmtId="0" fontId="91" fillId="51" borderId="89" applyNumberFormat="0" applyAlignment="0" applyProtection="0"/>
    <xf numFmtId="0" fontId="91" fillId="51" borderId="98" applyNumberFormat="0" applyAlignment="0" applyProtection="0"/>
    <xf numFmtId="0" fontId="46" fillId="45" borderId="41" applyNumberFormat="0" applyFont="0" applyAlignment="0" applyProtection="0"/>
    <xf numFmtId="0" fontId="91" fillId="69" borderId="42" applyNumberFormat="0" applyAlignment="0" applyProtection="0"/>
    <xf numFmtId="0" fontId="59" fillId="51" borderId="82" applyNumberFormat="0" applyAlignment="0" applyProtection="0"/>
    <xf numFmtId="0" fontId="107" fillId="0" borderId="46" applyNumberFormat="0" applyFill="0" applyAlignment="0" applyProtection="0"/>
    <xf numFmtId="0" fontId="59" fillId="51" borderId="104" applyNumberFormat="0" applyAlignment="0" applyProtection="0"/>
    <xf numFmtId="0" fontId="46" fillId="45" borderId="66" applyNumberFormat="0" applyFont="0" applyAlignment="0" applyProtection="0"/>
    <xf numFmtId="0" fontId="107" fillId="0" borderId="46" applyNumberFormat="0" applyFill="0" applyAlignment="0" applyProtection="0"/>
    <xf numFmtId="0" fontId="107" fillId="0" borderId="46" applyNumberFormat="0" applyFill="0" applyAlignment="0" applyProtection="0"/>
    <xf numFmtId="0" fontId="46" fillId="45" borderId="66" applyNumberFormat="0" applyFont="0" applyAlignment="0" applyProtection="0"/>
    <xf numFmtId="0" fontId="107" fillId="0" borderId="46" applyNumberFormat="0" applyFill="0" applyAlignment="0" applyProtection="0"/>
    <xf numFmtId="0" fontId="107" fillId="0" borderId="68" applyNumberFormat="0" applyFill="0" applyAlignment="0" applyProtection="0"/>
    <xf numFmtId="0" fontId="72" fillId="44" borderId="56" applyNumberFormat="0" applyAlignment="0" applyProtection="0"/>
    <xf numFmtId="0" fontId="133" fillId="30" borderId="0" applyNumberFormat="0" applyBorder="0" applyAlignment="0" applyProtection="0"/>
    <xf numFmtId="0" fontId="133" fillId="35" borderId="0" applyNumberFormat="0" applyBorder="0" applyAlignment="0" applyProtection="0"/>
    <xf numFmtId="0" fontId="72" fillId="44" borderId="56" applyNumberFormat="0" applyAlignment="0" applyProtection="0"/>
    <xf numFmtId="0" fontId="59" fillId="43"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61"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59" fillId="51" borderId="40" applyNumberFormat="0" applyAlignment="0" applyProtection="0"/>
    <xf numFmtId="0" fontId="91" fillId="51" borderId="106" applyNumberFormat="0" applyAlignment="0" applyProtection="0"/>
    <xf numFmtId="0" fontId="72" fillId="44" borderId="135"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3"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72" fillId="44" borderId="40"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181" applyNumberFormat="0" applyFill="0" applyAlignment="0" applyProtection="0"/>
    <xf numFmtId="0" fontId="46" fillId="45" borderId="105" applyNumberFormat="0" applyFont="0" applyAlignment="0" applyProtection="0"/>
    <xf numFmtId="0" fontId="46" fillId="45" borderId="123" applyNumberFormat="0" applyFont="0" applyAlignment="0" applyProtection="0"/>
    <xf numFmtId="0" fontId="72" fillId="44" borderId="128" applyNumberFormat="0" applyAlignment="0" applyProtection="0"/>
    <xf numFmtId="0" fontId="46" fillId="45" borderId="123" applyNumberFormat="0" applyFont="0" applyAlignment="0" applyProtection="0"/>
    <xf numFmtId="0" fontId="107" fillId="0" borderId="141" applyNumberFormat="0" applyFill="0" applyAlignment="0" applyProtection="0"/>
    <xf numFmtId="0" fontId="72" fillId="44" borderId="128" applyNumberFormat="0" applyAlignment="0" applyProtection="0"/>
    <xf numFmtId="0" fontId="59" fillId="51" borderId="149" applyNumberFormat="0" applyAlignment="0" applyProtection="0"/>
    <xf numFmtId="0" fontId="72" fillId="44" borderId="82" applyNumberFormat="0" applyAlignment="0" applyProtection="0"/>
    <xf numFmtId="0" fontId="59" fillId="51" borderId="87" applyNumberFormat="0" applyAlignment="0" applyProtection="0"/>
    <xf numFmtId="0" fontId="72" fillId="44" borderId="104"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46" fillId="45" borderId="105" applyNumberFormat="0" applyFont="0" applyAlignment="0" applyProtection="0"/>
    <xf numFmtId="0" fontId="46" fillId="45" borderId="165" applyNumberFormat="0" applyFont="0" applyAlignment="0" applyProtection="0"/>
    <xf numFmtId="0" fontId="72" fillId="44" borderId="87" applyNumberFormat="0" applyAlignment="0" applyProtection="0"/>
    <xf numFmtId="0" fontId="72" fillId="44" borderId="87" applyNumberFormat="0" applyAlignment="0" applyProtection="0"/>
    <xf numFmtId="0" fontId="91" fillId="51" borderId="151" applyNumberFormat="0" applyAlignment="0" applyProtection="0"/>
    <xf numFmtId="0" fontId="46" fillId="45" borderId="165" applyNumberFormat="0" applyFont="0" applyAlignment="0" applyProtection="0"/>
    <xf numFmtId="0" fontId="72" fillId="44" borderId="114" applyNumberFormat="0" applyAlignment="0" applyProtection="0"/>
    <xf numFmtId="0" fontId="91" fillId="51" borderId="151" applyNumberFormat="0" applyAlignment="0" applyProtection="0"/>
    <xf numFmtId="0" fontId="107" fillId="0" borderId="181" applyNumberFormat="0" applyFill="0" applyAlignment="0" applyProtection="0"/>
    <xf numFmtId="0" fontId="107" fillId="0" borderId="181" applyNumberFormat="0" applyFill="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61" applyNumberFormat="0" applyAlignment="0" applyProtection="0"/>
    <xf numFmtId="0" fontId="59" fillId="51" borderId="184" applyNumberFormat="0" applyAlignment="0" applyProtection="0"/>
    <xf numFmtId="0" fontId="72" fillId="44" borderId="157" applyNumberFormat="0" applyAlignment="0" applyProtection="0"/>
    <xf numFmtId="0" fontId="72" fillId="44" borderId="184" applyNumberFormat="0" applyAlignment="0" applyProtection="0"/>
    <xf numFmtId="0" fontId="72" fillId="44" borderId="163" applyNumberFormat="0" applyAlignment="0" applyProtection="0"/>
    <xf numFmtId="0" fontId="72" fillId="44" borderId="114" applyNumberFormat="0" applyAlignment="0" applyProtection="0"/>
    <xf numFmtId="0" fontId="72" fillId="44" borderId="122" applyNumberFormat="0" applyAlignment="0" applyProtection="0"/>
    <xf numFmtId="0" fontId="91" fillId="51" borderId="116" applyNumberFormat="0" applyAlignment="0" applyProtection="0"/>
    <xf numFmtId="0" fontId="46" fillId="45" borderId="150" applyNumberFormat="0" applyFont="0" applyAlignment="0" applyProtection="0"/>
    <xf numFmtId="0" fontId="72" fillId="44" borderId="135" applyNumberFormat="0" applyAlignment="0" applyProtection="0"/>
    <xf numFmtId="0" fontId="59" fillId="51" borderId="170" applyNumberFormat="0" applyAlignment="0" applyProtection="0"/>
    <xf numFmtId="0" fontId="72" fillId="44" borderId="170" applyNumberFormat="0" applyAlignment="0" applyProtection="0"/>
    <xf numFmtId="0" fontId="59" fillId="51" borderId="144" applyNumberFormat="0" applyAlignment="0" applyProtection="0"/>
    <xf numFmtId="0" fontId="91" fillId="51" borderId="172" applyNumberFormat="0" applyAlignment="0" applyProtection="0"/>
    <xf numFmtId="0" fontId="59" fillId="51" borderId="144" applyNumberFormat="0" applyAlignment="0" applyProtection="0"/>
    <xf numFmtId="0" fontId="59" fillId="51" borderId="144" applyNumberFormat="0" applyAlignment="0" applyProtection="0"/>
    <xf numFmtId="0" fontId="91" fillId="51" borderId="124" applyNumberFormat="0" applyAlignment="0" applyProtection="0"/>
    <xf numFmtId="0" fontId="46" fillId="45" borderId="145" applyNumberFormat="0" applyFont="0" applyAlignment="0" applyProtection="0"/>
    <xf numFmtId="0" fontId="91" fillId="51" borderId="124" applyNumberFormat="0" applyAlignment="0" applyProtection="0"/>
    <xf numFmtId="0" fontId="8" fillId="24" borderId="0" applyNumberFormat="0" applyBorder="0" applyAlignment="0" applyProtection="0"/>
    <xf numFmtId="0" fontId="91" fillId="51" borderId="116" applyNumberFormat="0" applyAlignment="0" applyProtection="0"/>
    <xf numFmtId="0" fontId="46" fillId="45" borderId="105" applyNumberFormat="0" applyFont="0" applyAlignment="0" applyProtection="0"/>
    <xf numFmtId="0" fontId="107" fillId="0" borderId="138" applyNumberFormat="0" applyFill="0" applyAlignment="0" applyProtection="0"/>
    <xf numFmtId="0" fontId="59" fillId="51" borderId="96" applyNumberFormat="0" applyAlignment="0" applyProtection="0"/>
    <xf numFmtId="0" fontId="91" fillId="51" borderId="89"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72" fillId="44" borderId="9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104" applyNumberFormat="0" applyAlignment="0" applyProtection="0"/>
    <xf numFmtId="0" fontId="59" fillId="51" borderId="87" applyNumberFormat="0" applyAlignment="0" applyProtection="0"/>
    <xf numFmtId="0" fontId="133" fillId="30" borderId="0" applyNumberFormat="0" applyBorder="0" applyAlignment="0" applyProtection="0"/>
    <xf numFmtId="0" fontId="59" fillId="51" borderId="87" applyNumberFormat="0" applyAlignment="0" applyProtection="0"/>
    <xf numFmtId="0" fontId="72" fillId="44"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73" fillId="44" borderId="65" applyNumberFormat="0" applyAlignment="0" applyProtection="0"/>
    <xf numFmtId="0" fontId="91" fillId="51" borderId="89"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46" fillId="45" borderId="66" applyNumberFormat="0" applyFont="0" applyAlignment="0" applyProtection="0"/>
    <xf numFmtId="0" fontId="46" fillId="45" borderId="66" applyNumberFormat="0" applyFont="0" applyAlignment="0" applyProtection="0"/>
    <xf numFmtId="0" fontId="8" fillId="20" borderId="0" applyNumberFormat="0" applyBorder="0" applyAlignment="0" applyProtection="0"/>
    <xf numFmtId="0" fontId="48" fillId="54" borderId="0" applyNumberFormat="0" applyBorder="0" applyAlignment="0" applyProtection="0"/>
    <xf numFmtId="0" fontId="91" fillId="43" borderId="106" applyNumberFormat="0" applyAlignment="0" applyProtection="0"/>
    <xf numFmtId="0" fontId="72" fillId="44" borderId="87" applyNumberFormat="0" applyAlignment="0" applyProtection="0"/>
    <xf numFmtId="0" fontId="46" fillId="45" borderId="60" applyNumberFormat="0" applyFont="0" applyAlignment="0" applyProtection="0"/>
    <xf numFmtId="0" fontId="107" fillId="0" borderId="107" applyNumberFormat="0" applyFill="0" applyAlignment="0" applyProtection="0"/>
    <xf numFmtId="0" fontId="107" fillId="0" borderId="99" applyNumberFormat="0" applyFill="0" applyAlignment="0" applyProtection="0"/>
    <xf numFmtId="0" fontId="1" fillId="0" borderId="0"/>
    <xf numFmtId="0" fontId="59" fillId="51" borderId="65" applyNumberFormat="0" applyAlignment="0" applyProtection="0"/>
    <xf numFmtId="0" fontId="46" fillId="45" borderId="145" applyNumberFormat="0" applyFont="0" applyAlignment="0" applyProtection="0"/>
    <xf numFmtId="0" fontId="46" fillId="45" borderId="88" applyNumberFormat="0" applyFont="0" applyAlignment="0" applyProtection="0"/>
    <xf numFmtId="0" fontId="59" fillId="51" borderId="149"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46" fillId="45" borderId="41" applyNumberFormat="0" applyFont="0" applyAlignment="0" applyProtection="0"/>
    <xf numFmtId="0" fontId="91" fillId="43" borderId="42" applyNumberFormat="0" applyAlignment="0" applyProtection="0"/>
    <xf numFmtId="0" fontId="59" fillId="51" borderId="184"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72" fillId="44" borderId="56"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3"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4"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107" fillId="0" borderId="43" applyNumberFormat="0" applyFill="0" applyAlignment="0" applyProtection="0"/>
    <xf numFmtId="0" fontId="91" fillId="51" borderId="67" applyNumberFormat="0" applyAlignment="0" applyProtection="0"/>
    <xf numFmtId="0" fontId="59" fillId="51" borderId="56" applyNumberFormat="0" applyAlignment="0" applyProtection="0"/>
    <xf numFmtId="0" fontId="128" fillId="0" borderId="20" applyNumberFormat="0" applyFill="0" applyAlignment="0" applyProtection="0"/>
    <xf numFmtId="0" fontId="25" fillId="55" borderId="0" applyNumberFormat="0" applyBorder="0" applyAlignment="0" applyProtection="0"/>
    <xf numFmtId="0" fontId="72" fillId="44" borderId="184" applyNumberFormat="0" applyAlignment="0" applyProtection="0"/>
    <xf numFmtId="0" fontId="59" fillId="51" borderId="56" applyNumberFormat="0" applyAlignment="0" applyProtection="0"/>
    <xf numFmtId="0" fontId="72" fillId="44" borderId="56" applyNumberFormat="0" applyAlignment="0" applyProtection="0"/>
    <xf numFmtId="0" fontId="72" fillId="44" borderId="56" applyNumberFormat="0" applyAlignment="0" applyProtection="0"/>
    <xf numFmtId="0" fontId="46" fillId="45" borderId="66" applyNumberFormat="0" applyFont="0" applyAlignment="0" applyProtection="0"/>
    <xf numFmtId="0" fontId="59" fillId="69" borderId="45" applyNumberFormat="0" applyAlignment="0" applyProtection="0"/>
    <xf numFmtId="0" fontId="112" fillId="44" borderId="45" applyNumberFormat="0" applyAlignment="0" applyProtection="0"/>
    <xf numFmtId="0" fontId="46" fillId="45" borderId="41" applyNumberFormat="0" applyFont="0" applyAlignment="0" applyProtection="0"/>
    <xf numFmtId="0" fontId="91" fillId="69" borderId="42" applyNumberFormat="0" applyAlignment="0" applyProtection="0"/>
    <xf numFmtId="0" fontId="107" fillId="0" borderId="46" applyNumberFormat="0" applyFill="0" applyAlignment="0" applyProtection="0"/>
    <xf numFmtId="0" fontId="107" fillId="0" borderId="46" applyNumberFormat="0" applyFill="0" applyAlignment="0" applyProtection="0"/>
    <xf numFmtId="0" fontId="107" fillId="0" borderId="46" applyNumberFormat="0" applyFill="0" applyAlignment="0" applyProtection="0"/>
    <xf numFmtId="0" fontId="107" fillId="0" borderId="46" applyNumberFormat="0" applyFill="0" applyAlignment="0" applyProtection="0"/>
    <xf numFmtId="0" fontId="107" fillId="0" borderId="70" applyNumberFormat="0" applyFill="0" applyAlignment="0" applyProtection="0"/>
    <xf numFmtId="0" fontId="8" fillId="28" borderId="0" applyNumberFormat="0" applyBorder="0" applyAlignment="0" applyProtection="0"/>
    <xf numFmtId="0" fontId="91" fillId="43"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3"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51" borderId="42" applyNumberFormat="0" applyAlignment="0" applyProtection="0"/>
    <xf numFmtId="0" fontId="91" fillId="69" borderId="42" applyNumberFormat="0" applyAlignment="0" applyProtection="0"/>
    <xf numFmtId="0" fontId="72" fillId="44" borderId="87" applyNumberFormat="0" applyAlignment="0" applyProtection="0"/>
    <xf numFmtId="0" fontId="133" fillId="39" borderId="0" applyNumberFormat="0" applyBorder="0" applyAlignment="0" applyProtection="0"/>
    <xf numFmtId="0" fontId="112" fillId="44" borderId="92" applyNumberFormat="0" applyAlignment="0" applyProtection="0"/>
    <xf numFmtId="0" fontId="8" fillId="41" borderId="0" applyNumberFormat="0" applyBorder="0" applyAlignment="0" applyProtection="0"/>
    <xf numFmtId="0" fontId="8" fillId="37" borderId="0" applyNumberFormat="0" applyBorder="0" applyAlignment="0" applyProtection="0"/>
    <xf numFmtId="43" fontId="1" fillId="0" borderId="0" applyFont="0" applyFill="0" applyBorder="0" applyAlignment="0" applyProtection="0"/>
    <xf numFmtId="0" fontId="48" fillId="47" borderId="0" applyNumberFormat="0" applyBorder="0" applyAlignment="0" applyProtection="0"/>
    <xf numFmtId="0" fontId="72" fillId="44" borderId="87" applyNumberFormat="0" applyAlignment="0" applyProtection="0"/>
    <xf numFmtId="0" fontId="107" fillId="0" borderId="52" applyNumberFormat="0" applyFill="0" applyAlignment="0" applyProtection="0"/>
    <xf numFmtId="0" fontId="107" fillId="0" borderId="52" applyNumberFormat="0" applyFill="0" applyAlignment="0" applyProtection="0"/>
    <xf numFmtId="0" fontId="59" fillId="51" borderId="65" applyNumberFormat="0" applyAlignment="0" applyProtection="0"/>
    <xf numFmtId="0" fontId="93" fillId="51" borderId="180" applyNumberFormat="0" applyAlignment="0" applyProtection="0"/>
    <xf numFmtId="0" fontId="91" fillId="51" borderId="131" applyNumberFormat="0" applyAlignment="0" applyProtection="0"/>
    <xf numFmtId="0" fontId="46" fillId="45" borderId="115" applyNumberFormat="0" applyFont="0" applyAlignment="0" applyProtection="0"/>
    <xf numFmtId="0" fontId="72" fillId="44" borderId="82" applyNumberFormat="0" applyAlignment="0" applyProtection="0"/>
    <xf numFmtId="0" fontId="59" fillId="51" borderId="87" applyNumberFormat="0" applyAlignment="0" applyProtection="0"/>
    <xf numFmtId="0" fontId="91" fillId="51" borderId="131" applyNumberFormat="0" applyAlignment="0" applyProtection="0"/>
    <xf numFmtId="0" fontId="91" fillId="51" borderId="89" applyNumberFormat="0" applyAlignment="0" applyProtection="0"/>
    <xf numFmtId="0" fontId="46" fillId="45" borderId="136" applyNumberFormat="0" applyFont="0" applyAlignment="0" applyProtection="0"/>
    <xf numFmtId="0" fontId="91" fillId="51" borderId="106" applyNumberFormat="0" applyAlignment="0" applyProtection="0"/>
    <xf numFmtId="0" fontId="91" fillId="51" borderId="106" applyNumberFormat="0" applyAlignment="0" applyProtection="0"/>
    <xf numFmtId="0" fontId="91" fillId="51" borderId="106" applyNumberFormat="0" applyAlignment="0" applyProtection="0"/>
    <xf numFmtId="0" fontId="107" fillId="0" borderId="109" applyNumberFormat="0" applyFill="0" applyAlignment="0" applyProtection="0"/>
    <xf numFmtId="0" fontId="118" fillId="0" borderId="0" applyNumberFormat="0" applyFill="0" applyBorder="0" applyAlignment="0" applyProtection="0"/>
    <xf numFmtId="0" fontId="8" fillId="32" borderId="0" applyNumberFormat="0" applyBorder="0" applyAlignment="0" applyProtection="0"/>
    <xf numFmtId="0" fontId="59" fillId="51" borderId="122" applyNumberFormat="0" applyAlignment="0" applyProtection="0"/>
    <xf numFmtId="0" fontId="46" fillId="45" borderId="115" applyNumberFormat="0" applyFont="0" applyAlignment="0" applyProtection="0"/>
    <xf numFmtId="0" fontId="107" fillId="0" borderId="133" applyNumberFormat="0" applyFill="0" applyAlignment="0" applyProtection="0"/>
    <xf numFmtId="0" fontId="72" fillId="44" borderId="149" applyNumberFormat="0" applyAlignment="0" applyProtection="0"/>
    <xf numFmtId="0" fontId="59" fillId="51" borderId="128" applyNumberFormat="0" applyAlignment="0" applyProtection="0"/>
    <xf numFmtId="0" fontId="107" fillId="0" borderId="99" applyNumberFormat="0" applyFill="0" applyAlignment="0" applyProtection="0"/>
    <xf numFmtId="0" fontId="72" fillId="44" borderId="170" applyNumberFormat="0" applyAlignment="0" applyProtection="0"/>
    <xf numFmtId="0" fontId="72" fillId="44" borderId="122"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104" applyNumberFormat="0" applyAlignment="0" applyProtection="0"/>
    <xf numFmtId="0" fontId="107" fillId="0" borderId="99" applyNumberFormat="0" applyFill="0" applyAlignment="0" applyProtection="0"/>
    <xf numFmtId="0" fontId="8" fillId="36" borderId="0" applyNumberFormat="0" applyBorder="0" applyAlignment="0" applyProtection="0"/>
    <xf numFmtId="0" fontId="59" fillId="69" borderId="92" applyNumberFormat="0" applyAlignment="0" applyProtection="0"/>
    <xf numFmtId="0" fontId="46" fillId="45" borderId="165" applyNumberFormat="0" applyFont="0" applyAlignment="0" applyProtection="0"/>
    <xf numFmtId="0" fontId="72" fillId="44" borderId="114" applyNumberFormat="0" applyAlignment="0" applyProtection="0"/>
    <xf numFmtId="0" fontId="91" fillId="51" borderId="151" applyNumberFormat="0" applyAlignment="0" applyProtection="0"/>
    <xf numFmtId="0" fontId="72" fillId="44" borderId="128" applyNumberFormat="0" applyAlignment="0" applyProtection="0"/>
    <xf numFmtId="0" fontId="59" fillId="69" borderId="54" applyNumberFormat="0" applyAlignment="0" applyProtection="0"/>
    <xf numFmtId="0" fontId="72" fillId="44" borderId="135" applyNumberFormat="0" applyAlignment="0" applyProtection="0"/>
    <xf numFmtId="0" fontId="59" fillId="51" borderId="76" applyNumberFormat="0" applyAlignment="0" applyProtection="0"/>
    <xf numFmtId="0" fontId="59" fillId="51" borderId="76" applyNumberFormat="0" applyAlignment="0" applyProtection="0"/>
    <xf numFmtId="0" fontId="46" fillId="45" borderId="84" applyNumberFormat="0" applyFont="0" applyAlignment="0" applyProtection="0"/>
    <xf numFmtId="0" fontId="72" fillId="44" borderId="122" applyNumberFormat="0" applyAlignment="0" applyProtection="0"/>
    <xf numFmtId="0" fontId="133" fillId="38" borderId="0" applyNumberFormat="0" applyBorder="0" applyAlignment="0" applyProtection="0"/>
    <xf numFmtId="0" fontId="112" fillId="44" borderId="54" applyNumberFormat="0" applyAlignment="0" applyProtection="0"/>
    <xf numFmtId="0" fontId="72" fillId="44" borderId="114" applyNumberFormat="0" applyAlignment="0" applyProtection="0"/>
    <xf numFmtId="0" fontId="46" fillId="45" borderId="50" applyNumberFormat="0" applyFont="0" applyAlignment="0" applyProtection="0"/>
    <xf numFmtId="0" fontId="91" fillId="69" borderId="51" applyNumberFormat="0" applyAlignment="0" applyProtection="0"/>
    <xf numFmtId="0" fontId="72" fillId="44" borderId="149" applyNumberFormat="0" applyAlignment="0" applyProtection="0"/>
    <xf numFmtId="0" fontId="107" fillId="0" borderId="55" applyNumberFormat="0" applyFill="0" applyAlignment="0" applyProtection="0"/>
    <xf numFmtId="0" fontId="107" fillId="0" borderId="55" applyNumberFormat="0" applyFill="0" applyAlignment="0" applyProtection="0"/>
    <xf numFmtId="0" fontId="107" fillId="0" borderId="55" applyNumberFormat="0" applyFill="0" applyAlignment="0" applyProtection="0"/>
    <xf numFmtId="0" fontId="107" fillId="0" borderId="55" applyNumberFormat="0" applyFill="0" applyAlignment="0" applyProtection="0"/>
    <xf numFmtId="0" fontId="91" fillId="51" borderId="146" applyNumberFormat="0" applyAlignment="0" applyProtection="0"/>
    <xf numFmtId="0" fontId="59" fillId="51" borderId="163" applyNumberFormat="0" applyAlignment="0" applyProtection="0"/>
    <xf numFmtId="0" fontId="59" fillId="51" borderId="122" applyNumberFormat="0" applyAlignment="0" applyProtection="0"/>
    <xf numFmtId="0" fontId="59" fillId="43"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61"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59" fillId="51" borderId="49" applyNumberFormat="0" applyAlignment="0" applyProtection="0"/>
    <xf numFmtId="0" fontId="107" fillId="0" borderId="160" applyNumberFormat="0" applyFill="0" applyAlignment="0" applyProtection="0"/>
    <xf numFmtId="0" fontId="91" fillId="51" borderId="180"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3"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72" fillId="44" borderId="49" applyNumberFormat="0" applyAlignment="0" applyProtection="0"/>
    <xf numFmtId="0" fontId="46" fillId="45" borderId="105" applyNumberFormat="0" applyFont="0" applyAlignment="0" applyProtection="0"/>
    <xf numFmtId="0" fontId="72" fillId="44" borderId="163" applyNumberFormat="0" applyAlignment="0" applyProtection="0"/>
    <xf numFmtId="0" fontId="91" fillId="51" borderId="180" applyNumberFormat="0" applyAlignment="0" applyProtection="0"/>
    <xf numFmtId="0" fontId="72" fillId="44" borderId="122" applyNumberFormat="0" applyAlignment="0" applyProtection="0"/>
    <xf numFmtId="0" fontId="72" fillId="44" borderId="128" applyNumberFormat="0" applyAlignment="0" applyProtection="0"/>
    <xf numFmtId="0" fontId="107" fillId="0" borderId="152" applyNumberFormat="0" applyFill="0" applyAlignment="0" applyProtection="0"/>
    <xf numFmtId="0" fontId="72" fillId="44" borderId="96" applyNumberFormat="0" applyAlignment="0" applyProtection="0"/>
    <xf numFmtId="0" fontId="72" fillId="44" borderId="96"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130" applyNumberFormat="0" applyFont="0" applyAlignment="0" applyProtection="0"/>
    <xf numFmtId="0" fontId="46" fillId="45" borderId="88" applyNumberFormat="0" applyFont="0" applyAlignment="0" applyProtection="0"/>
    <xf numFmtId="0" fontId="46" fillId="45" borderId="136" applyNumberFormat="0" applyFont="0" applyAlignment="0" applyProtection="0"/>
    <xf numFmtId="0" fontId="72" fillId="44" borderId="184" applyNumberFormat="0" applyAlignment="0" applyProtection="0"/>
    <xf numFmtId="0" fontId="91" fillId="51" borderId="137" applyNumberFormat="0" applyAlignment="0" applyProtection="0"/>
    <xf numFmtId="0" fontId="72" fillId="44" borderId="184" applyNumberFormat="0" applyAlignment="0" applyProtection="0"/>
    <xf numFmtId="0" fontId="46" fillId="45" borderId="165" applyNumberFormat="0" applyFont="0" applyAlignment="0" applyProtection="0"/>
    <xf numFmtId="0" fontId="59" fillId="51" borderId="128" applyNumberFormat="0" applyAlignment="0" applyProtection="0"/>
    <xf numFmtId="0" fontId="59" fillId="51" borderId="144" applyNumberFormat="0" applyAlignment="0" applyProtection="0"/>
    <xf numFmtId="0" fontId="72" fillId="44" borderId="144" applyNumberFormat="0" applyAlignment="0" applyProtection="0"/>
    <xf numFmtId="0" fontId="46" fillId="45" borderId="105" applyNumberFormat="0" applyFont="0" applyAlignment="0" applyProtection="0"/>
    <xf numFmtId="0" fontId="91" fillId="51" borderId="106" applyNumberFormat="0" applyAlignment="0" applyProtection="0"/>
    <xf numFmtId="0" fontId="8" fillId="36" borderId="0" applyNumberFormat="0" applyBorder="0" applyAlignment="0" applyProtection="0"/>
    <xf numFmtId="0" fontId="8" fillId="37" borderId="0" applyNumberFormat="0" applyBorder="0" applyAlignment="0" applyProtection="0"/>
    <xf numFmtId="0" fontId="46" fillId="45" borderId="105" applyNumberFormat="0" applyFont="0" applyAlignment="0" applyProtection="0"/>
    <xf numFmtId="0" fontId="72" fillId="44" borderId="114" applyNumberFormat="0" applyAlignment="0" applyProtection="0"/>
    <xf numFmtId="0" fontId="46" fillId="45" borderId="145" applyNumberFormat="0" applyFont="0" applyAlignment="0" applyProtection="0"/>
    <xf numFmtId="0" fontId="72" fillId="44" borderId="128" applyNumberFormat="0" applyAlignment="0" applyProtection="0"/>
    <xf numFmtId="0" fontId="72" fillId="44" borderId="157" applyNumberFormat="0" applyAlignment="0" applyProtection="0"/>
    <xf numFmtId="0" fontId="46" fillId="45" borderId="123" applyNumberFormat="0" applyFont="0" applyAlignment="0" applyProtection="0"/>
    <xf numFmtId="0" fontId="46" fillId="45" borderId="123" applyNumberFormat="0" applyFont="0" applyAlignment="0" applyProtection="0"/>
    <xf numFmtId="0" fontId="107" fillId="0" borderId="125" applyNumberFormat="0" applyFill="0" applyAlignment="0" applyProtection="0"/>
    <xf numFmtId="0" fontId="59" fillId="51" borderId="149" applyNumberFormat="0" applyAlignment="0" applyProtection="0"/>
    <xf numFmtId="0" fontId="91" fillId="51" borderId="172" applyNumberFormat="0" applyAlignment="0" applyProtection="0"/>
    <xf numFmtId="0" fontId="59" fillId="51" borderId="87" applyNumberFormat="0" applyAlignment="0" applyProtection="0"/>
    <xf numFmtId="0" fontId="46" fillId="45" borderId="115" applyNumberFormat="0" applyFont="0" applyAlignment="0" applyProtection="0"/>
    <xf numFmtId="0" fontId="91" fillId="51" borderId="180" applyNumberFormat="0" applyAlignment="0" applyProtection="0"/>
    <xf numFmtId="0" fontId="91" fillId="51" borderId="116" applyNumberFormat="0" applyAlignment="0" applyProtection="0"/>
    <xf numFmtId="0" fontId="72" fillId="44" borderId="184" applyNumberFormat="0" applyAlignment="0" applyProtection="0"/>
    <xf numFmtId="0" fontId="91" fillId="51" borderId="180" applyNumberFormat="0" applyAlignment="0" applyProtection="0"/>
    <xf numFmtId="0" fontId="91" fillId="51" borderId="172" applyNumberFormat="0" applyAlignment="0" applyProtection="0"/>
    <xf numFmtId="0" fontId="107" fillId="0" borderId="173" applyNumberFormat="0" applyFill="0" applyAlignment="0" applyProtection="0"/>
    <xf numFmtId="0" fontId="72" fillId="44" borderId="114" applyNumberFormat="0" applyAlignment="0" applyProtection="0"/>
    <xf numFmtId="0" fontId="8" fillId="41" borderId="0" applyNumberFormat="0" applyBorder="0" applyAlignment="0" applyProtection="0"/>
    <xf numFmtId="0" fontId="46" fillId="45" borderId="185" applyNumberFormat="0" applyFont="0" applyAlignment="0" applyProtection="0"/>
    <xf numFmtId="0" fontId="107" fillId="0" borderId="160" applyNumberFormat="0" applyFill="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105" applyNumberFormat="0" applyFont="0" applyAlignment="0" applyProtection="0"/>
    <xf numFmtId="0" fontId="91" fillId="51" borderId="106" applyNumberFormat="0" applyAlignment="0" applyProtection="0"/>
    <xf numFmtId="0" fontId="46" fillId="45" borderId="136" applyNumberFormat="0" applyFont="0" applyAlignment="0" applyProtection="0"/>
    <xf numFmtId="0" fontId="8" fillId="37" borderId="0" applyNumberFormat="0" applyBorder="0" applyAlignment="0" applyProtection="0"/>
    <xf numFmtId="0" fontId="91" fillId="51" borderId="116" applyNumberFormat="0" applyAlignment="0" applyProtection="0"/>
    <xf numFmtId="0" fontId="91" fillId="51" borderId="124" applyNumberFormat="0" applyAlignment="0" applyProtection="0"/>
    <xf numFmtId="0" fontId="91" fillId="51" borderId="106" applyNumberFormat="0" applyAlignment="0" applyProtection="0"/>
    <xf numFmtId="0" fontId="91" fillId="51" borderId="106" applyNumberFormat="0" applyAlignment="0" applyProtection="0"/>
    <xf numFmtId="0" fontId="91" fillId="51" borderId="116" applyNumberFormat="0" applyAlignment="0" applyProtection="0"/>
    <xf numFmtId="0" fontId="59" fillId="51" borderId="87" applyNumberFormat="0" applyAlignment="0" applyProtection="0"/>
    <xf numFmtId="0" fontId="46" fillId="45" borderId="158" applyNumberFormat="0" applyFont="0" applyAlignment="0" applyProtection="0"/>
    <xf numFmtId="0" fontId="46" fillId="45" borderId="88" applyNumberFormat="0" applyFont="0" applyAlignment="0" applyProtection="0"/>
    <xf numFmtId="0" fontId="59" fillId="51" borderId="104" applyNumberFormat="0" applyAlignment="0" applyProtection="0"/>
    <xf numFmtId="0" fontId="107" fillId="0" borderId="133" applyNumberFormat="0" applyFill="0" applyAlignment="0" applyProtection="0"/>
    <xf numFmtId="0" fontId="107" fillId="0" borderId="90" applyNumberFormat="0" applyFill="0" applyAlignment="0" applyProtection="0"/>
    <xf numFmtId="0" fontId="91" fillId="51" borderId="151" applyNumberFormat="0" applyAlignment="0" applyProtection="0"/>
    <xf numFmtId="0" fontId="107" fillId="0" borderId="68" applyNumberFormat="0" applyFill="0" applyAlignment="0" applyProtection="0"/>
    <xf numFmtId="0" fontId="59" fillId="51" borderId="65" applyNumberFormat="0" applyAlignment="0" applyProtection="0"/>
    <xf numFmtId="0" fontId="59" fillId="51" borderId="178" applyNumberFormat="0" applyAlignment="0" applyProtection="0"/>
    <xf numFmtId="0" fontId="72" fillId="44" borderId="122" applyNumberFormat="0" applyAlignment="0" applyProtection="0"/>
    <xf numFmtId="43" fontId="45" fillId="0" borderId="0" applyFont="0" applyFill="0" applyBorder="0" applyAlignment="0" applyProtection="0"/>
    <xf numFmtId="0" fontId="91" fillId="51" borderId="106" applyNumberFormat="0" applyAlignment="0" applyProtection="0"/>
    <xf numFmtId="0" fontId="46" fillId="45" borderId="115" applyNumberFormat="0" applyFont="0" applyAlignment="0" applyProtection="0"/>
    <xf numFmtId="0" fontId="91" fillId="51" borderId="89" applyNumberFormat="0" applyAlignment="0" applyProtection="0"/>
    <xf numFmtId="0" fontId="91" fillId="51" borderId="89"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89" applyNumberFormat="0" applyAlignment="0" applyProtection="0"/>
    <xf numFmtId="0" fontId="46" fillId="45" borderId="60" applyNumberFormat="0" applyFont="0" applyAlignment="0" applyProtection="0"/>
    <xf numFmtId="0" fontId="107" fillId="0" borderId="181" applyNumberFormat="0" applyFill="0" applyAlignment="0" applyProtection="0"/>
    <xf numFmtId="0" fontId="46" fillId="45" borderId="105" applyNumberFormat="0" applyFont="0" applyAlignment="0" applyProtection="0"/>
    <xf numFmtId="0" fontId="72" fillId="44" borderId="149" applyNumberFormat="0" applyAlignment="0" applyProtection="0"/>
    <xf numFmtId="0" fontId="91" fillId="51" borderId="159" applyNumberFormat="0" applyAlignment="0" applyProtection="0"/>
    <xf numFmtId="0" fontId="91" fillId="51" borderId="106" applyNumberFormat="0" applyAlignment="0" applyProtection="0"/>
    <xf numFmtId="0" fontId="72" fillId="44" borderId="122" applyNumberFormat="0" applyAlignment="0" applyProtection="0"/>
    <xf numFmtId="0" fontId="91" fillId="51" borderId="172" applyNumberForma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46" fillId="45" borderId="50" applyNumberFormat="0" applyFont="0" applyAlignment="0" applyProtection="0"/>
    <xf numFmtId="0" fontId="91" fillId="43" borderId="51" applyNumberFormat="0" applyAlignment="0" applyProtection="0"/>
    <xf numFmtId="0" fontId="72" fillId="44" borderId="96" applyNumberFormat="0" applyAlignment="0" applyProtection="0"/>
    <xf numFmtId="0" fontId="91" fillId="51" borderId="106"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3"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3"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52" applyNumberFormat="0" applyFill="0" applyAlignment="0" applyProtection="0"/>
    <xf numFmtId="0" fontId="107" fillId="0" borderId="127" applyNumberFormat="0" applyFill="0" applyAlignment="0" applyProtection="0"/>
    <xf numFmtId="0" fontId="8" fillId="21" borderId="0" applyNumberFormat="0" applyBorder="0" applyAlignment="0" applyProtection="0"/>
    <xf numFmtId="0" fontId="91" fillId="51" borderId="166" applyNumberFormat="0" applyAlignment="0" applyProtection="0"/>
    <xf numFmtId="0" fontId="107" fillId="0" borderId="181" applyNumberFormat="0" applyFill="0" applyAlignment="0" applyProtection="0"/>
    <xf numFmtId="0" fontId="118" fillId="0" borderId="0" applyNumberFormat="0" applyFill="0" applyBorder="0" applyAlignment="0" applyProtection="0"/>
    <xf numFmtId="0" fontId="8" fillId="33" borderId="0" applyNumberFormat="0" applyBorder="0" applyAlignment="0" applyProtection="0"/>
    <xf numFmtId="0" fontId="59" fillId="51" borderId="144" applyNumberFormat="0" applyAlignment="0" applyProtection="0"/>
    <xf numFmtId="0" fontId="59" fillId="69" borderId="54" applyNumberFormat="0" applyAlignment="0" applyProtection="0"/>
    <xf numFmtId="0" fontId="112" fillId="44" borderId="54" applyNumberFormat="0" applyAlignment="0" applyProtection="0"/>
    <xf numFmtId="0" fontId="46" fillId="45" borderId="50" applyNumberFormat="0" applyFont="0" applyAlignment="0" applyProtection="0"/>
    <xf numFmtId="0" fontId="91" fillId="69" borderId="51" applyNumberFormat="0" applyAlignment="0" applyProtection="0"/>
    <xf numFmtId="0" fontId="107" fillId="0" borderId="55" applyNumberFormat="0" applyFill="0" applyAlignment="0" applyProtection="0"/>
    <xf numFmtId="0" fontId="107" fillId="0" borderId="55" applyNumberFormat="0" applyFill="0" applyAlignment="0" applyProtection="0"/>
    <xf numFmtId="0" fontId="107" fillId="0" borderId="55" applyNumberFormat="0" applyFill="0" applyAlignment="0" applyProtection="0"/>
    <xf numFmtId="0" fontId="107" fillId="0" borderId="55" applyNumberFormat="0" applyFill="0" applyAlignment="0" applyProtection="0"/>
    <xf numFmtId="0" fontId="72" fillId="44" borderId="128" applyNumberFormat="0" applyAlignment="0" applyProtection="0"/>
    <xf numFmtId="0" fontId="46" fillId="45" borderId="185" applyNumberFormat="0" applyFont="0" applyAlignment="0" applyProtection="0"/>
    <xf numFmtId="0" fontId="72" fillId="44" borderId="128" applyNumberFormat="0" applyAlignment="0" applyProtection="0"/>
    <xf numFmtId="0" fontId="91" fillId="43"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3"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51" borderId="51" applyNumberFormat="0" applyAlignment="0" applyProtection="0"/>
    <xf numFmtId="0" fontId="91" fillId="69" borderId="51" applyNumberFormat="0" applyAlignment="0" applyProtection="0"/>
    <xf numFmtId="0" fontId="73" fillId="44" borderId="82" applyNumberFormat="0" applyAlignment="0" applyProtection="0"/>
    <xf numFmtId="0" fontId="118" fillId="0" borderId="0" applyNumberFormat="0" applyFill="0" applyBorder="0" applyAlignment="0" applyProtection="0"/>
    <xf numFmtId="0" fontId="72" fillId="44" borderId="82" applyNumberFormat="0" applyAlignment="0" applyProtection="0"/>
    <xf numFmtId="43" fontId="1" fillId="0" borderId="0" applyFont="0" applyFill="0" applyBorder="0" applyAlignment="0" applyProtection="0"/>
    <xf numFmtId="0" fontId="107" fillId="0" borderId="181" applyNumberFormat="0" applyFill="0" applyAlignment="0" applyProtection="0"/>
    <xf numFmtId="0" fontId="46" fillId="45" borderId="88" applyNumberFormat="0" applyFont="0" applyAlignment="0" applyProtection="0"/>
    <xf numFmtId="0" fontId="91" fillId="51" borderId="89" applyNumberFormat="0" applyAlignment="0" applyProtection="0"/>
    <xf numFmtId="0" fontId="91" fillId="51" borderId="89" applyNumberFormat="0" applyAlignment="0" applyProtection="0"/>
    <xf numFmtId="0" fontId="91" fillId="51" borderId="67" applyNumberFormat="0" applyAlignment="0" applyProtection="0"/>
    <xf numFmtId="0" fontId="91" fillId="51" borderId="89" applyNumberFormat="0" applyAlignment="0" applyProtection="0"/>
    <xf numFmtId="0" fontId="46" fillId="45" borderId="97"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91" fillId="51" borderId="89" applyNumberFormat="0" applyAlignment="0" applyProtection="0"/>
    <xf numFmtId="0" fontId="91" fillId="51" borderId="67" applyNumberFormat="0" applyAlignment="0" applyProtection="0"/>
    <xf numFmtId="0" fontId="48" fillId="50" borderId="0" applyNumberFormat="0" applyBorder="0" applyAlignment="0" applyProtection="0"/>
    <xf numFmtId="0" fontId="25"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25" fillId="49" borderId="0" applyNumberFormat="0" applyBorder="0" applyAlignment="0" applyProtection="0"/>
    <xf numFmtId="0" fontId="48" fillId="49" borderId="0" applyNumberFormat="0" applyBorder="0" applyAlignment="0" applyProtection="0"/>
    <xf numFmtId="0" fontId="51" fillId="49" borderId="0" applyNumberFormat="0" applyBorder="0" applyAlignment="0" applyProtection="0"/>
    <xf numFmtId="0" fontId="25" fillId="50" borderId="0" applyNumberFormat="0" applyBorder="0" applyAlignment="0" applyProtection="0"/>
    <xf numFmtId="0" fontId="48" fillId="50" borderId="0" applyNumberFormat="0" applyBorder="0" applyAlignment="0" applyProtection="0"/>
    <xf numFmtId="0" fontId="51" fillId="50" borderId="0" applyNumberFormat="0" applyBorder="0" applyAlignment="0" applyProtection="0"/>
    <xf numFmtId="0" fontId="48" fillId="46" borderId="0" applyNumberFormat="0" applyBorder="0" applyAlignment="0" applyProtection="0"/>
    <xf numFmtId="0" fontId="51" fillId="4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51" fillId="44" borderId="0" applyNumberFormat="0" applyBorder="0" applyAlignment="0" applyProtection="0"/>
    <xf numFmtId="0" fontId="48" fillId="50" borderId="0" applyNumberFormat="0" applyBorder="0" applyAlignment="0" applyProtection="0"/>
    <xf numFmtId="0" fontId="48" fillId="46" borderId="0" applyNumberFormat="0" applyBorder="0" applyAlignment="0" applyProtection="0"/>
    <xf numFmtId="0" fontId="59" fillId="51" borderId="65" applyNumberFormat="0" applyAlignment="0" applyProtection="0"/>
    <xf numFmtId="0" fontId="46" fillId="45" borderId="88" applyNumberFormat="0" applyFont="0" applyAlignment="0" applyProtection="0"/>
    <xf numFmtId="0" fontId="59" fillId="51" borderId="65" applyNumberFormat="0" applyAlignment="0" applyProtection="0"/>
    <xf numFmtId="0" fontId="72" fillId="44" borderId="87" applyNumberFormat="0" applyAlignment="0" applyProtection="0"/>
    <xf numFmtId="0" fontId="46" fillId="45" borderId="130" applyNumberFormat="0" applyFont="0" applyAlignment="0" applyProtection="0"/>
    <xf numFmtId="0" fontId="133" fillId="30" borderId="0" applyNumberFormat="0" applyBorder="0" applyAlignment="0" applyProtection="0"/>
    <xf numFmtId="0" fontId="46" fillId="45" borderId="105" applyNumberFormat="0" applyFont="0" applyAlignment="0" applyProtection="0"/>
    <xf numFmtId="0" fontId="46" fillId="45" borderId="130" applyNumberFormat="0" applyFont="0" applyAlignment="0" applyProtection="0"/>
    <xf numFmtId="0" fontId="72" fillId="44" borderId="128" applyNumberFormat="0" applyAlignment="0" applyProtection="0"/>
    <xf numFmtId="0" fontId="91" fillId="51" borderId="151" applyNumberFormat="0" applyAlignment="0" applyProtection="0"/>
    <xf numFmtId="0" fontId="107" fillId="0" borderId="117" applyNumberFormat="0" applyFill="0" applyAlignment="0" applyProtection="0"/>
    <xf numFmtId="0" fontId="46" fillId="45" borderId="84" applyNumberFormat="0" applyFont="0" applyAlignment="0" applyProtection="0"/>
    <xf numFmtId="0" fontId="46" fillId="45" borderId="84" applyNumberFormat="0" applyFont="0" applyAlignment="0" applyProtection="0"/>
    <xf numFmtId="0" fontId="59" fillId="51" borderId="82" applyNumberFormat="0" applyAlignment="0" applyProtection="0"/>
    <xf numFmtId="0" fontId="59" fillId="51" borderId="114" applyNumberFormat="0" applyAlignment="0" applyProtection="0"/>
    <xf numFmtId="0" fontId="107" fillId="0" borderId="138" applyNumberFormat="0" applyFill="0" applyAlignment="0" applyProtection="0"/>
    <xf numFmtId="0" fontId="46" fillId="45" borderId="145" applyNumberFormat="0" applyFont="0" applyAlignment="0" applyProtection="0"/>
    <xf numFmtId="0" fontId="107" fillId="0" borderId="138" applyNumberFormat="0" applyFill="0" applyAlignment="0" applyProtection="0"/>
    <xf numFmtId="0" fontId="107" fillId="0" borderId="138" applyNumberFormat="0" applyFill="0" applyAlignment="0" applyProtection="0"/>
    <xf numFmtId="0" fontId="91" fillId="51" borderId="89" applyNumberFormat="0" applyAlignment="0" applyProtection="0"/>
    <xf numFmtId="0" fontId="91" fillId="51" borderId="8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107" fillId="0" borderId="160" applyNumberFormat="0" applyFill="0" applyAlignment="0" applyProtection="0"/>
    <xf numFmtId="0" fontId="59" fillId="51" borderId="76" applyNumberFormat="0" applyAlignment="0" applyProtection="0"/>
    <xf numFmtId="0" fontId="8" fillId="0" borderId="0"/>
    <xf numFmtId="0" fontId="134" fillId="0" borderId="0"/>
    <xf numFmtId="0" fontId="59" fillId="51" borderId="65" applyNumberFormat="0" applyAlignment="0" applyProtection="0"/>
    <xf numFmtId="0" fontId="59" fillId="51" borderId="87" applyNumberFormat="0" applyAlignment="0" applyProtection="0"/>
    <xf numFmtId="0" fontId="59" fillId="51" borderId="65" applyNumberFormat="0" applyAlignment="0" applyProtection="0"/>
    <xf numFmtId="0" fontId="91" fillId="43" borderId="159" applyNumberFormat="0" applyAlignment="0" applyProtection="0"/>
    <xf numFmtId="0" fontId="48" fillId="48" borderId="0" applyNumberFormat="0" applyBorder="0" applyAlignment="0" applyProtection="0"/>
    <xf numFmtId="0" fontId="46" fillId="45" borderId="130" applyNumberFormat="0" applyFont="0" applyAlignment="0" applyProtection="0"/>
    <xf numFmtId="0" fontId="59" fillId="51" borderId="149" applyNumberFormat="0" applyAlignment="0" applyProtection="0"/>
    <xf numFmtId="0" fontId="25" fillId="48" borderId="0" applyNumberFormat="0" applyBorder="0" applyAlignment="0" applyProtection="0"/>
    <xf numFmtId="0" fontId="59" fillId="51" borderId="122" applyNumberFormat="0" applyAlignment="0" applyProtection="0"/>
    <xf numFmtId="0" fontId="59" fillId="51" borderId="149" applyNumberFormat="0" applyAlignment="0" applyProtection="0"/>
    <xf numFmtId="0" fontId="72" fillId="44" borderId="135" applyNumberFormat="0" applyAlignment="0" applyProtection="0"/>
    <xf numFmtId="0" fontId="91" fillId="51" borderId="98" applyNumberFormat="0" applyAlignment="0" applyProtection="0"/>
    <xf numFmtId="0" fontId="91" fillId="51" borderId="98" applyNumberFormat="0" applyAlignment="0" applyProtection="0"/>
    <xf numFmtId="0" fontId="91" fillId="51" borderId="98" applyNumberFormat="0" applyAlignment="0" applyProtection="0"/>
    <xf numFmtId="0" fontId="91" fillId="51" borderId="98" applyNumberFormat="0" applyAlignment="0" applyProtection="0"/>
    <xf numFmtId="0" fontId="59" fillId="51" borderId="163" applyNumberFormat="0" applyAlignment="0" applyProtection="0"/>
    <xf numFmtId="0" fontId="46" fillId="45" borderId="97" applyNumberFormat="0" applyFont="0" applyAlignment="0" applyProtection="0"/>
    <xf numFmtId="0" fontId="46" fillId="45" borderId="97" applyNumberFormat="0" applyFont="0" applyAlignment="0" applyProtection="0"/>
    <xf numFmtId="0" fontId="46" fillId="45" borderId="97" applyNumberFormat="0" applyFont="0" applyAlignment="0" applyProtection="0"/>
    <xf numFmtId="0" fontId="91" fillId="51" borderId="172" applyNumberFormat="0" applyAlignment="0" applyProtection="0"/>
    <xf numFmtId="0" fontId="91" fillId="51" borderId="172" applyNumberFormat="0" applyAlignment="0" applyProtection="0"/>
    <xf numFmtId="0" fontId="59" fillId="43" borderId="149" applyNumberFormat="0" applyAlignment="0" applyProtection="0"/>
    <xf numFmtId="0" fontId="59" fillId="51" borderId="149" applyNumberFormat="0" applyAlignment="0" applyProtection="0"/>
    <xf numFmtId="0" fontId="107" fillId="0" borderId="152" applyNumberFormat="0" applyFill="0" applyAlignment="0" applyProtection="0"/>
    <xf numFmtId="0" fontId="107" fillId="0" borderId="181" applyNumberFormat="0" applyFill="0" applyAlignment="0" applyProtection="0"/>
    <xf numFmtId="0" fontId="46" fillId="45" borderId="179" applyNumberFormat="0" applyFont="0" applyAlignment="0" applyProtection="0"/>
    <xf numFmtId="0" fontId="91" fillId="51" borderId="116" applyNumberFormat="0" applyAlignment="0" applyProtection="0"/>
    <xf numFmtId="0" fontId="59" fillId="51" borderId="122" applyNumberFormat="0" applyAlignment="0" applyProtection="0"/>
    <xf numFmtId="0" fontId="46" fillId="45" borderId="97" applyNumberFormat="0" applyFont="0" applyAlignment="0" applyProtection="0"/>
    <xf numFmtId="0" fontId="107" fillId="0" borderId="162" applyNumberFormat="0" applyFill="0" applyAlignment="0" applyProtection="0"/>
    <xf numFmtId="0" fontId="59" fillId="51" borderId="96" applyNumberFormat="0" applyAlignment="0" applyProtection="0"/>
    <xf numFmtId="0" fontId="59" fillId="51" borderId="149" applyNumberFormat="0" applyAlignment="0" applyProtection="0"/>
    <xf numFmtId="0" fontId="133" fillId="26" borderId="0" applyNumberFormat="0" applyBorder="0" applyAlignment="0" applyProtection="0"/>
    <xf numFmtId="0" fontId="46" fillId="45" borderId="130" applyNumberFormat="0" applyFont="0" applyAlignment="0" applyProtection="0"/>
    <xf numFmtId="0" fontId="46" fillId="45" borderId="115" applyNumberFormat="0" applyFont="0" applyAlignment="0" applyProtection="0"/>
    <xf numFmtId="0" fontId="72" fillId="44" borderId="135" applyNumberFormat="0" applyAlignment="0" applyProtection="0"/>
    <xf numFmtId="0" fontId="46" fillId="45" borderId="115" applyNumberFormat="0" applyFont="0" applyAlignment="0" applyProtection="0"/>
    <xf numFmtId="0" fontId="133" fillId="38" borderId="0" applyNumberFormat="0" applyBorder="0" applyAlignment="0" applyProtection="0"/>
    <xf numFmtId="0" fontId="59" fillId="51" borderId="128" applyNumberFormat="0" applyAlignment="0" applyProtection="0"/>
    <xf numFmtId="0" fontId="91" fillId="51" borderId="106" applyNumberFormat="0" applyAlignment="0" applyProtection="0"/>
    <xf numFmtId="0" fontId="46" fillId="45" borderId="105" applyNumberFormat="0" applyFont="0" applyAlignment="0" applyProtection="0"/>
    <xf numFmtId="0" fontId="46" fillId="45" borderId="130" applyNumberFormat="0" applyFont="0" applyAlignment="0" applyProtection="0"/>
    <xf numFmtId="0" fontId="59" fillId="51" borderId="122" applyNumberFormat="0" applyAlignment="0" applyProtection="0"/>
    <xf numFmtId="0" fontId="91" fillId="51" borderId="124" applyNumberFormat="0" applyAlignment="0" applyProtection="0"/>
    <xf numFmtId="0" fontId="91" fillId="51" borderId="146"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8" fillId="32" borderId="0" applyNumberFormat="0" applyBorder="0" applyAlignment="0" applyProtection="0"/>
    <xf numFmtId="0" fontId="8" fillId="41" borderId="0" applyNumberFormat="0" applyBorder="0" applyAlignment="0" applyProtection="0"/>
    <xf numFmtId="0" fontId="107" fillId="0" borderId="152" applyNumberFormat="0" applyFill="0" applyAlignment="0" applyProtection="0"/>
    <xf numFmtId="0" fontId="59" fillId="51" borderId="157" applyNumberFormat="0" applyAlignment="0" applyProtection="0"/>
    <xf numFmtId="0" fontId="72" fillId="44" borderId="135" applyNumberFormat="0" applyAlignment="0" applyProtection="0"/>
    <xf numFmtId="0" fontId="59" fillId="51" borderId="184" applyNumberFormat="0" applyAlignment="0" applyProtection="0"/>
    <xf numFmtId="0" fontId="72" fillId="44" borderId="135" applyNumberFormat="0" applyAlignment="0" applyProtection="0"/>
    <xf numFmtId="0" fontId="59" fillId="51" borderId="178"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0" fontId="46" fillId="45" borderId="171" applyNumberFormat="0" applyFont="0" applyAlignment="0" applyProtection="0"/>
    <xf numFmtId="0" fontId="46" fillId="45" borderId="97" applyNumberFormat="0" applyFont="0" applyAlignment="0" applyProtection="0"/>
    <xf numFmtId="0" fontId="72" fillId="44" borderId="128" applyNumberFormat="0" applyAlignment="0" applyProtection="0"/>
    <xf numFmtId="0" fontId="46" fillId="45" borderId="171" applyNumberFormat="0" applyFont="0" applyAlignment="0" applyProtection="0"/>
    <xf numFmtId="0" fontId="91" fillId="51" borderId="159" applyNumberFormat="0" applyAlignment="0" applyProtection="0"/>
    <xf numFmtId="0" fontId="59" fillId="51" borderId="128" applyNumberFormat="0" applyAlignment="0" applyProtection="0"/>
    <xf numFmtId="0" fontId="72" fillId="44" borderId="170" applyNumberFormat="0" applyAlignment="0" applyProtection="0"/>
    <xf numFmtId="0" fontId="59" fillId="51" borderId="163" applyNumberFormat="0" applyAlignment="0" applyProtection="0"/>
    <xf numFmtId="0" fontId="59" fillId="51" borderId="178"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59" fillId="51"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122" applyNumberFormat="0" applyAlignment="0" applyProtection="0"/>
    <xf numFmtId="0" fontId="59" fillId="51" borderId="135" applyNumberFormat="0" applyAlignment="0" applyProtection="0"/>
    <xf numFmtId="0" fontId="72" fillId="44" borderId="135" applyNumberFormat="0" applyAlignment="0" applyProtection="0"/>
    <xf numFmtId="0" fontId="72" fillId="44" borderId="135" applyNumberFormat="0" applyAlignment="0" applyProtection="0"/>
    <xf numFmtId="0" fontId="59" fillId="51" borderId="157" applyNumberFormat="0" applyAlignment="0" applyProtection="0"/>
    <xf numFmtId="0" fontId="46" fillId="45" borderId="60" applyNumberFormat="0" applyFont="0" applyAlignment="0" applyProtection="0"/>
    <xf numFmtId="0" fontId="46" fillId="45" borderId="105" applyNumberFormat="0" applyFont="0" applyAlignment="0" applyProtection="0"/>
    <xf numFmtId="0" fontId="46" fillId="45" borderId="115"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59" fillId="51" borderId="104" applyNumberFormat="0" applyAlignment="0" applyProtection="0"/>
    <xf numFmtId="0" fontId="93"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61" applyNumberFormat="0" applyAlignment="0" applyProtection="0"/>
    <xf numFmtId="0" fontId="91" fillId="51" borderId="89" applyNumberFormat="0" applyAlignment="0" applyProtection="0"/>
    <xf numFmtId="0" fontId="91" fillId="51" borderId="89" applyNumberFormat="0" applyAlignment="0" applyProtection="0"/>
    <xf numFmtId="0" fontId="91" fillId="51" borderId="106" applyNumberFormat="0" applyAlignment="0" applyProtection="0"/>
    <xf numFmtId="0" fontId="59" fillId="51" borderId="128"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72" fillId="44" borderId="122" applyNumberFormat="0" applyAlignment="0" applyProtection="0"/>
    <xf numFmtId="0" fontId="107" fillId="0" borderId="152" applyNumberFormat="0" applyFill="0" applyAlignment="0" applyProtection="0"/>
    <xf numFmtId="0" fontId="107" fillId="0" borderId="133" applyNumberFormat="0" applyFill="0" applyAlignment="0" applyProtection="0"/>
    <xf numFmtId="0" fontId="46" fillId="45" borderId="150" applyNumberFormat="0" applyFont="0" applyAlignment="0" applyProtection="0"/>
    <xf numFmtId="0" fontId="91" fillId="51" borderId="166" applyNumberFormat="0" applyAlignment="0" applyProtection="0"/>
    <xf numFmtId="0" fontId="72" fillId="44" borderId="128" applyNumberFormat="0" applyAlignment="0" applyProtection="0"/>
    <xf numFmtId="0" fontId="107" fillId="0" borderId="117" applyNumberFormat="0" applyFill="0" applyAlignment="0" applyProtection="0"/>
    <xf numFmtId="0" fontId="59" fillId="51" borderId="128" applyNumberFormat="0" applyAlignment="0" applyProtection="0"/>
    <xf numFmtId="0" fontId="107" fillId="0" borderId="160" applyNumberFormat="0" applyFill="0" applyAlignment="0" applyProtection="0"/>
    <xf numFmtId="0" fontId="107" fillId="0" borderId="133" applyNumberFormat="0" applyFill="0" applyAlignment="0" applyProtection="0"/>
    <xf numFmtId="0" fontId="72" fillId="44" borderId="96" applyNumberFormat="0" applyAlignment="0" applyProtection="0"/>
    <xf numFmtId="0" fontId="91" fillId="51" borderId="151" applyNumberFormat="0" applyAlignment="0" applyProtection="0"/>
    <xf numFmtId="0" fontId="59" fillId="51" borderId="184" applyNumberFormat="0" applyAlignment="0" applyProtection="0"/>
    <xf numFmtId="0" fontId="72" fillId="44" borderId="135" applyNumberFormat="0" applyAlignment="0" applyProtection="0"/>
    <xf numFmtId="0" fontId="46" fillId="45" borderId="145" applyNumberFormat="0" applyFont="0" applyAlignment="0" applyProtection="0"/>
    <xf numFmtId="0" fontId="72" fillId="44" borderId="122" applyNumberFormat="0" applyAlignment="0" applyProtection="0"/>
    <xf numFmtId="0" fontId="59" fillId="51" borderId="104" applyNumberFormat="0" applyAlignment="0" applyProtection="0"/>
    <xf numFmtId="0" fontId="59" fillId="51" borderId="122" applyNumberFormat="0" applyAlignment="0" applyProtection="0"/>
    <xf numFmtId="0" fontId="72" fillId="44" borderId="96" applyNumberFormat="0" applyAlignment="0" applyProtection="0"/>
    <xf numFmtId="0" fontId="91" fillId="51" borderId="116" applyNumberFormat="0" applyAlignment="0" applyProtection="0"/>
    <xf numFmtId="0" fontId="107" fillId="0" borderId="107" applyNumberFormat="0" applyFill="0" applyAlignment="0" applyProtection="0"/>
    <xf numFmtId="0" fontId="8" fillId="32" borderId="0" applyNumberFormat="0" applyBorder="0" applyAlignment="0" applyProtection="0"/>
    <xf numFmtId="0" fontId="107" fillId="0" borderId="133" applyNumberFormat="0" applyFill="0" applyAlignment="0" applyProtection="0"/>
    <xf numFmtId="0" fontId="72" fillId="44" borderId="128" applyNumberFormat="0" applyAlignment="0" applyProtection="0"/>
    <xf numFmtId="0" fontId="59" fillId="51" borderId="82" applyNumberFormat="0" applyAlignment="0" applyProtection="0"/>
    <xf numFmtId="0" fontId="107" fillId="0" borderId="152" applyNumberFormat="0" applyFill="0" applyAlignment="0" applyProtection="0"/>
    <xf numFmtId="0" fontId="46" fillId="45" borderId="145" applyNumberFormat="0" applyFont="0" applyAlignment="0" applyProtection="0"/>
    <xf numFmtId="0" fontId="46" fillId="45" borderId="145" applyNumberFormat="0" applyFont="0" applyAlignment="0" applyProtection="0"/>
    <xf numFmtId="0" fontId="91" fillId="51" borderId="124" applyNumberFormat="0" applyAlignment="0" applyProtection="0"/>
    <xf numFmtId="0" fontId="91" fillId="51" borderId="137" applyNumberFormat="0" applyAlignment="0" applyProtection="0"/>
    <xf numFmtId="0" fontId="59" fillId="43" borderId="96" applyNumberFormat="0" applyAlignment="0" applyProtection="0"/>
    <xf numFmtId="0" fontId="133" fillId="42" borderId="0" applyNumberFormat="0" applyBorder="0" applyAlignment="0" applyProtection="0"/>
    <xf numFmtId="0" fontId="72" fillId="44" borderId="128" applyNumberFormat="0" applyAlignment="0" applyProtection="0"/>
    <xf numFmtId="0" fontId="59" fillId="51" borderId="96" applyNumberFormat="0" applyAlignment="0" applyProtection="0"/>
    <xf numFmtId="0" fontId="59" fillId="51" borderId="96" applyNumberFormat="0" applyAlignment="0" applyProtection="0"/>
    <xf numFmtId="0" fontId="91" fillId="51" borderId="137" applyNumberFormat="0" applyAlignment="0" applyProtection="0"/>
    <xf numFmtId="0" fontId="59" fillId="51" borderId="65" applyNumberFormat="0" applyAlignment="0" applyProtection="0"/>
    <xf numFmtId="0" fontId="72" fillId="44" borderId="65" applyNumberForma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46" fillId="45" borderId="66" applyNumberFormat="0" applyFont="0" applyAlignment="0" applyProtection="0"/>
    <xf numFmtId="0" fontId="91" fillId="51" borderId="89"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70"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70"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70" applyNumberFormat="0" applyFill="0" applyAlignment="0" applyProtection="0"/>
    <xf numFmtId="0" fontId="118" fillId="0" borderId="0" applyNumberFormat="0" applyFill="0" applyBorder="0" applyAlignment="0" applyProtection="0"/>
    <xf numFmtId="0" fontId="120" fillId="0" borderId="16" applyNumberFormat="0" applyFill="0" applyAlignment="0" applyProtection="0"/>
    <xf numFmtId="0" fontId="121" fillId="0" borderId="0" applyNumberFormat="0" applyFill="0" applyBorder="0" applyAlignment="0" applyProtection="0"/>
    <xf numFmtId="0" fontId="123" fillId="13" borderId="0" applyNumberFormat="0" applyBorder="0" applyAlignment="0" applyProtection="0"/>
    <xf numFmtId="0" fontId="125" fillId="15" borderId="18" applyNumberFormat="0" applyAlignment="0" applyProtection="0"/>
    <xf numFmtId="0" fontId="127" fillId="16" borderId="18" applyNumberFormat="0" applyAlignment="0" applyProtection="0"/>
    <xf numFmtId="0" fontId="129" fillId="17" borderId="21" applyNumberFormat="0" applyAlignment="0" applyProtection="0"/>
    <xf numFmtId="0" fontId="131" fillId="0" borderId="0" applyNumberFormat="0" applyFill="0" applyBorder="0" applyAlignment="0" applyProtection="0"/>
    <xf numFmtId="0" fontId="133" fillId="19" borderId="0" applyNumberFormat="0" applyBorder="0" applyAlignment="0" applyProtection="0"/>
    <xf numFmtId="0" fontId="8" fillId="21" borderId="0" applyNumberFormat="0" applyBorder="0" applyAlignment="0" applyProtection="0"/>
    <xf numFmtId="0" fontId="133" fillId="23" borderId="0" applyNumberFormat="0" applyBorder="0" applyAlignment="0" applyProtection="0"/>
    <xf numFmtId="0" fontId="8" fillId="25" borderId="0" applyNumberFormat="0" applyBorder="0" applyAlignment="0" applyProtection="0"/>
    <xf numFmtId="0" fontId="133" fillId="27" borderId="0" applyNumberFormat="0" applyBorder="0" applyAlignment="0" applyProtection="0"/>
    <xf numFmtId="0" fontId="8" fillId="29" borderId="0" applyNumberFormat="0" applyBorder="0" applyAlignment="0" applyProtection="0"/>
    <xf numFmtId="0" fontId="133" fillId="31" borderId="0" applyNumberFormat="0" applyBorder="0" applyAlignment="0" applyProtection="0"/>
    <xf numFmtId="0" fontId="133" fillId="34" borderId="0" applyNumberFormat="0" applyBorder="0" applyAlignment="0" applyProtection="0"/>
    <xf numFmtId="0" fontId="8" fillId="36" borderId="0" applyNumberFormat="0" applyBorder="0" applyAlignment="0" applyProtection="0"/>
    <xf numFmtId="0" fontId="133" fillId="38" borderId="0" applyNumberFormat="0" applyBorder="0" applyAlignment="0" applyProtection="0"/>
    <xf numFmtId="0" fontId="8" fillId="40" borderId="0" applyNumberFormat="0" applyBorder="0" applyAlignment="0" applyProtection="0"/>
    <xf numFmtId="0" fontId="46" fillId="0" borderId="0"/>
    <xf numFmtId="0" fontId="25" fillId="47"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37" fillId="15" borderId="18" applyNumberFormat="0" applyAlignment="0" applyProtection="0"/>
    <xf numFmtId="0" fontId="48" fillId="54" borderId="0" applyNumberFormat="0" applyBorder="0" applyAlignment="0" applyProtection="0"/>
    <xf numFmtId="0" fontId="51" fillId="54" borderId="0" applyNumberFormat="0" applyBorder="0" applyAlignment="0" applyProtection="0"/>
    <xf numFmtId="0" fontId="48" fillId="55" borderId="0" applyNumberFormat="0" applyBorder="0" applyAlignment="0" applyProtection="0"/>
    <xf numFmtId="0" fontId="48" fillId="55" borderId="0" applyNumberFormat="0" applyBorder="0" applyAlignment="0" applyProtection="0"/>
    <xf numFmtId="0" fontId="91" fillId="51" borderId="131" applyNumberFormat="0" applyAlignment="0" applyProtection="0"/>
    <xf numFmtId="0" fontId="72" fillId="44" borderId="87" applyNumberFormat="0" applyAlignment="0" applyProtection="0"/>
    <xf numFmtId="0" fontId="72" fillId="44" borderId="87" applyNumberFormat="0" applyAlignment="0" applyProtection="0"/>
    <xf numFmtId="0" fontId="107" fillId="0" borderId="90" applyNumberFormat="0" applyFill="0" applyAlignment="0" applyProtection="0"/>
    <xf numFmtId="0" fontId="107" fillId="0" borderId="133" applyNumberFormat="0" applyFill="0" applyAlignment="0" applyProtection="0"/>
    <xf numFmtId="0" fontId="107" fillId="0" borderId="90" applyNumberFormat="0" applyFill="0" applyAlignment="0" applyProtection="0"/>
    <xf numFmtId="0" fontId="46" fillId="45" borderId="66" applyNumberFormat="0" applyFont="0" applyAlignment="0" applyProtection="0"/>
    <xf numFmtId="0" fontId="91" fillId="51" borderId="67" applyNumberFormat="0" applyAlignment="0" applyProtection="0"/>
    <xf numFmtId="0" fontId="72" fillId="44" borderId="65" applyNumberFormat="0" applyAlignment="0" applyProtection="0"/>
    <xf numFmtId="0" fontId="72" fillId="44" borderId="149" applyNumberFormat="0" applyAlignment="0" applyProtection="0"/>
    <xf numFmtId="0" fontId="46" fillId="45" borderId="60" applyNumberFormat="0" applyFont="0" applyAlignment="0" applyProtection="0"/>
    <xf numFmtId="0" fontId="107" fillId="0" borderId="117" applyNumberFormat="0" applyFill="0" applyAlignment="0" applyProtection="0"/>
    <xf numFmtId="0" fontId="59" fillId="51" borderId="178" applyNumberFormat="0" applyAlignment="0" applyProtection="0"/>
    <xf numFmtId="0" fontId="91" fillId="51" borderId="172" applyNumberFormat="0" applyAlignment="0" applyProtection="0"/>
    <xf numFmtId="0" fontId="72" fillId="44" borderId="114" applyNumberFormat="0" applyAlignment="0" applyProtection="0"/>
    <xf numFmtId="0" fontId="59" fillId="51" borderId="82" applyNumberFormat="0" applyAlignment="0" applyProtection="0"/>
    <xf numFmtId="0" fontId="91" fillId="51" borderId="124" applyNumberFormat="0" applyAlignment="0" applyProtection="0"/>
    <xf numFmtId="0" fontId="59" fillId="51" borderId="178" applyNumberFormat="0" applyAlignment="0" applyProtection="0"/>
    <xf numFmtId="0" fontId="72" fillId="44" borderId="87" applyNumberFormat="0" applyAlignment="0" applyProtection="0"/>
    <xf numFmtId="0" fontId="59" fillId="51" borderId="65" applyNumberFormat="0" applyAlignment="0" applyProtection="0"/>
    <xf numFmtId="0" fontId="59" fillId="51" borderId="65" applyNumberFormat="0" applyAlignment="0" applyProtection="0"/>
    <xf numFmtId="0" fontId="59" fillId="69" borderId="64" applyNumberFormat="0" applyAlignment="0" applyProtection="0"/>
    <xf numFmtId="0" fontId="91" fillId="51" borderId="159" applyNumberFormat="0" applyAlignment="0" applyProtection="0"/>
    <xf numFmtId="0" fontId="46" fillId="45" borderId="105" applyNumberFormat="0" applyFont="0" applyAlignment="0" applyProtection="0"/>
    <xf numFmtId="0" fontId="59" fillId="51" borderId="122" applyNumberFormat="0" applyAlignment="0" applyProtection="0"/>
    <xf numFmtId="0" fontId="91" fillId="51" borderId="124" applyNumberFormat="0" applyAlignment="0" applyProtection="0"/>
    <xf numFmtId="0" fontId="72" fillId="44" borderId="114" applyNumberFormat="0" applyAlignment="0" applyProtection="0"/>
    <xf numFmtId="0" fontId="72" fillId="44" borderId="170" applyNumberFormat="0" applyAlignment="0" applyProtection="0"/>
    <xf numFmtId="0" fontId="8" fillId="33" borderId="0" applyNumberFormat="0" applyBorder="0" applyAlignment="0" applyProtection="0"/>
    <xf numFmtId="0" fontId="59" fillId="51" borderId="87" applyNumberFormat="0" applyAlignment="0" applyProtection="0"/>
    <xf numFmtId="0" fontId="59" fillId="51" borderId="87" applyNumberFormat="0" applyAlignment="0" applyProtection="0"/>
    <xf numFmtId="0" fontId="59" fillId="51" borderId="65" applyNumberFormat="0" applyAlignment="0" applyProtection="0"/>
    <xf numFmtId="0" fontId="72" fillId="44" borderId="178" applyNumberFormat="0" applyAlignment="0" applyProtection="0"/>
    <xf numFmtId="0" fontId="107" fillId="0" borderId="107" applyNumberFormat="0" applyFill="0" applyAlignment="0" applyProtection="0"/>
    <xf numFmtId="0" fontId="107" fillId="0" borderId="125" applyNumberFormat="0" applyFill="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72" fillId="44" borderId="178" applyNumberFormat="0" applyAlignment="0" applyProtection="0"/>
    <xf numFmtId="0" fontId="91" fillId="51" borderId="172" applyNumberFormat="0" applyAlignment="0" applyProtection="0"/>
    <xf numFmtId="0" fontId="91" fillId="51" borderId="131" applyNumberFormat="0" applyAlignment="0" applyProtection="0"/>
    <xf numFmtId="0" fontId="46" fillId="45" borderId="145" applyNumberFormat="0" applyFont="0" applyAlignment="0" applyProtection="0"/>
    <xf numFmtId="0" fontId="72" fillId="44" borderId="56" applyNumberFormat="0" applyAlignment="0" applyProtection="0"/>
    <xf numFmtId="0" fontId="46" fillId="45" borderId="88" applyNumberFormat="0" applyFont="0" applyAlignment="0" applyProtection="0"/>
    <xf numFmtId="0" fontId="72" fillId="44" borderId="65" applyNumberFormat="0" applyAlignment="0" applyProtection="0"/>
    <xf numFmtId="0" fontId="91" fillId="51" borderId="61" applyNumberFormat="0" applyAlignment="0" applyProtection="0"/>
    <xf numFmtId="0" fontId="46" fillId="45" borderId="84" applyNumberFormat="0" applyFont="0" applyAlignment="0" applyProtection="0"/>
    <xf numFmtId="0" fontId="72" fillId="44" borderId="87" applyNumberFormat="0" applyAlignment="0" applyProtection="0"/>
    <xf numFmtId="0" fontId="107" fillId="0" borderId="147" applyNumberFormat="0" applyFill="0" applyAlignment="0" applyProtection="0"/>
    <xf numFmtId="0" fontId="91" fillId="51" borderId="89" applyNumberFormat="0" applyAlignment="0" applyProtection="0"/>
    <xf numFmtId="0" fontId="91" fillId="51" borderId="89" applyNumberFormat="0" applyAlignment="0" applyProtection="0"/>
    <xf numFmtId="0" fontId="46" fillId="45" borderId="179" applyNumberFormat="0" applyFont="0" applyAlignment="0" applyProtection="0"/>
    <xf numFmtId="0" fontId="91" fillId="51" borderId="180" applyNumberFormat="0" applyAlignment="0" applyProtection="0"/>
    <xf numFmtId="0" fontId="46" fillId="45" borderId="84" applyNumberFormat="0" applyFont="0" applyAlignment="0" applyProtection="0"/>
    <xf numFmtId="0" fontId="91" fillId="51" borderId="159" applyNumberFormat="0" applyAlignment="0" applyProtection="0"/>
    <xf numFmtId="0" fontId="46" fillId="45" borderId="84" applyNumberFormat="0" applyFont="0" applyAlignment="0" applyProtection="0"/>
    <xf numFmtId="0" fontId="59" fillId="51" borderId="170" applyNumberFormat="0" applyAlignment="0" applyProtection="0"/>
    <xf numFmtId="0" fontId="46" fillId="45" borderId="88" applyNumberFormat="0" applyFont="0" applyAlignment="0" applyProtection="0"/>
    <xf numFmtId="0" fontId="91" fillId="51" borderId="67" applyNumberFormat="0" applyAlignment="0" applyProtection="0"/>
    <xf numFmtId="0" fontId="59" fillId="51" borderId="96" applyNumberFormat="0" applyAlignment="0" applyProtection="0"/>
    <xf numFmtId="0" fontId="46" fillId="45" borderId="66" applyNumberFormat="0" applyFont="0" applyAlignment="0" applyProtection="0"/>
    <xf numFmtId="0" fontId="91" fillId="51" borderId="89" applyNumberFormat="0" applyAlignment="0" applyProtection="0"/>
    <xf numFmtId="0" fontId="91" fillId="51" borderId="67" applyNumberFormat="0" applyAlignment="0" applyProtection="0"/>
    <xf numFmtId="0" fontId="48" fillId="46" borderId="0" applyNumberFormat="0" applyBorder="0" applyAlignment="0" applyProtection="0"/>
    <xf numFmtId="0" fontId="48" fillId="50" borderId="0" applyNumberFormat="0" applyBorder="0" applyAlignment="0" applyProtection="0"/>
    <xf numFmtId="0" fontId="59" fillId="51" borderId="65" applyNumberFormat="0" applyAlignment="0" applyProtection="0"/>
    <xf numFmtId="0" fontId="133" fillId="34" borderId="0" applyNumberFormat="0" applyBorder="0" applyAlignment="0" applyProtection="0"/>
    <xf numFmtId="0" fontId="59" fillId="51" borderId="87" applyNumberFormat="0" applyAlignment="0" applyProtection="0"/>
    <xf numFmtId="0" fontId="8" fillId="18" borderId="22" applyNumberFormat="0" applyFont="0" applyAlignment="0" applyProtection="0"/>
    <xf numFmtId="0" fontId="48" fillId="47" borderId="0" applyNumberFormat="0" applyBorder="0" applyAlignment="0" applyProtection="0"/>
    <xf numFmtId="0" fontId="91" fillId="51" borderId="131" applyNumberFormat="0" applyAlignment="0" applyProtection="0"/>
    <xf numFmtId="0" fontId="107" fillId="0" borderId="107" applyNumberFormat="0" applyFill="0" applyAlignment="0" applyProtection="0"/>
    <xf numFmtId="0" fontId="107" fillId="0" borderId="107" applyNumberFormat="0" applyFill="0" applyAlignment="0" applyProtection="0"/>
    <xf numFmtId="0" fontId="25" fillId="47" borderId="0" applyNumberFormat="0" applyBorder="0" applyAlignment="0" applyProtection="0"/>
    <xf numFmtId="0" fontId="107" fillId="0" borderId="160" applyNumberFormat="0" applyFill="0" applyAlignment="0" applyProtection="0"/>
    <xf numFmtId="0" fontId="72" fillId="44" borderId="87" applyNumberFormat="0" applyAlignment="0" applyProtection="0"/>
    <xf numFmtId="0" fontId="72" fillId="44" borderId="163" applyNumberFormat="0" applyAlignment="0" applyProtection="0"/>
    <xf numFmtId="0" fontId="72" fillId="44" borderId="87" applyNumberFormat="0" applyAlignment="0" applyProtection="0"/>
    <xf numFmtId="0" fontId="46" fillId="45" borderId="97" applyNumberFormat="0" applyFont="0" applyAlignment="0" applyProtection="0"/>
    <xf numFmtId="0" fontId="8" fillId="24" borderId="0" applyNumberFormat="0" applyBorder="0" applyAlignment="0" applyProtection="0"/>
    <xf numFmtId="0" fontId="59" fillId="51" borderId="128" applyNumberFormat="0" applyAlignment="0" applyProtection="0"/>
    <xf numFmtId="0" fontId="59" fillId="51" borderId="87" applyNumberFormat="0" applyAlignment="0" applyProtection="0"/>
    <xf numFmtId="0" fontId="72" fillId="44" borderId="157" applyNumberFormat="0" applyAlignment="0" applyProtection="0"/>
    <xf numFmtId="0" fontId="48" fillId="52" borderId="0" applyNumberFormat="0" applyBorder="0" applyAlignment="0" applyProtection="0"/>
    <xf numFmtId="0" fontId="59" fillId="51" borderId="135" applyNumberFormat="0" applyAlignment="0" applyProtection="0"/>
    <xf numFmtId="0" fontId="46" fillId="45" borderId="84" applyNumberFormat="0" applyFont="0" applyAlignment="0" applyProtection="0"/>
    <xf numFmtId="0" fontId="107" fillId="0" borderId="181" applyNumberFormat="0" applyFill="0" applyAlignment="0" applyProtection="0"/>
    <xf numFmtId="0" fontId="107" fillId="0" borderId="90" applyNumberFormat="0" applyFill="0" applyAlignment="0" applyProtection="0"/>
    <xf numFmtId="0" fontId="91" fillId="51" borderId="137" applyNumberFormat="0" applyAlignment="0" applyProtection="0"/>
    <xf numFmtId="0" fontId="46" fillId="45" borderId="105" applyNumberFormat="0" applyFont="0" applyAlignment="0" applyProtection="0"/>
    <xf numFmtId="0" fontId="46" fillId="45" borderId="123" applyNumberFormat="0" applyFont="0" applyAlignment="0" applyProtection="0"/>
    <xf numFmtId="0" fontId="59" fillId="51" borderId="65" applyNumberFormat="0" applyAlignment="0" applyProtection="0"/>
    <xf numFmtId="0" fontId="59" fillId="51" borderId="128" applyNumberFormat="0" applyAlignment="0" applyProtection="0"/>
    <xf numFmtId="0" fontId="91" fillId="51" borderId="89" applyNumberFormat="0" applyAlignment="0" applyProtection="0"/>
    <xf numFmtId="0" fontId="59" fillId="51" borderId="65" applyNumberFormat="0" applyAlignment="0" applyProtection="0"/>
    <xf numFmtId="0" fontId="59" fillId="51" borderId="65" applyNumberFormat="0" applyAlignment="0" applyProtection="0"/>
    <xf numFmtId="0" fontId="61" fillId="51" borderId="65" applyNumberFormat="0" applyAlignment="0" applyProtection="0"/>
    <xf numFmtId="0" fontId="91" fillId="51" borderId="89" applyNumberFormat="0" applyAlignment="0" applyProtection="0"/>
    <xf numFmtId="0" fontId="46" fillId="45" borderId="130" applyNumberFormat="0" applyFont="0" applyAlignment="0" applyProtection="0"/>
    <xf numFmtId="0" fontId="107" fillId="0" borderId="117" applyNumberFormat="0" applyFill="0" applyAlignment="0" applyProtection="0"/>
    <xf numFmtId="0" fontId="59" fillId="51" borderId="104" applyNumberFormat="0" applyAlignment="0" applyProtection="0"/>
    <xf numFmtId="0" fontId="59" fillId="51" borderId="122" applyNumberFormat="0" applyAlignment="0" applyProtection="0"/>
    <xf numFmtId="0" fontId="72" fillId="44" borderId="135" applyNumberFormat="0" applyAlignment="0" applyProtection="0"/>
    <xf numFmtId="0" fontId="8" fillId="25" borderId="0" applyNumberFormat="0" applyBorder="0" applyAlignment="0" applyProtection="0"/>
    <xf numFmtId="0" fontId="46" fillId="45" borderId="136" applyNumberFormat="0" applyFont="0" applyAlignment="0" applyProtection="0"/>
    <xf numFmtId="0" fontId="59" fillId="51" borderId="87" applyNumberFormat="0" applyAlignment="0" applyProtection="0"/>
    <xf numFmtId="0" fontId="59" fillId="51" borderId="87" applyNumberFormat="0" applyAlignment="0" applyProtection="0"/>
    <xf numFmtId="0" fontId="46" fillId="45" borderId="115" applyNumberFormat="0" applyFont="0" applyAlignment="0" applyProtection="0"/>
    <xf numFmtId="0" fontId="107" fillId="0" borderId="90" applyNumberFormat="0" applyFill="0" applyAlignment="0" applyProtection="0"/>
    <xf numFmtId="0" fontId="91" fillId="51" borderId="131" applyNumberFormat="0" applyAlignment="0" applyProtection="0"/>
    <xf numFmtId="0" fontId="59" fillId="43" borderId="56" applyNumberFormat="0" applyAlignment="0" applyProtection="0"/>
    <xf numFmtId="0" fontId="59" fillId="51" borderId="56" applyNumberFormat="0" applyAlignment="0" applyProtection="0"/>
    <xf numFmtId="0" fontId="59" fillId="51" borderId="56" applyNumberFormat="0" applyAlignment="0" applyProtection="0"/>
    <xf numFmtId="0" fontId="59" fillId="51" borderId="56" applyNumberFormat="0" applyAlignment="0" applyProtection="0"/>
    <xf numFmtId="0" fontId="48" fillId="47" borderId="0" applyNumberFormat="0" applyBorder="0" applyAlignment="0" applyProtection="0"/>
    <xf numFmtId="0" fontId="107" fillId="0" borderId="90" applyNumberFormat="0" applyFill="0" applyAlignment="0" applyProtection="0"/>
    <xf numFmtId="0" fontId="46" fillId="45" borderId="88" applyNumberFormat="0" applyFont="0" applyAlignment="0" applyProtection="0"/>
    <xf numFmtId="0" fontId="59" fillId="51" borderId="114" applyNumberFormat="0" applyAlignment="0" applyProtection="0"/>
    <xf numFmtId="0" fontId="46" fillId="45" borderId="88" applyNumberFormat="0" applyFont="0" applyAlignment="0" applyProtection="0"/>
    <xf numFmtId="0" fontId="107" fillId="0" borderId="107" applyNumberFormat="0" applyFill="0" applyAlignment="0" applyProtection="0"/>
    <xf numFmtId="43" fontId="1" fillId="0" borderId="0" applyFont="0" applyFill="0" applyBorder="0" applyAlignment="0" applyProtection="0"/>
    <xf numFmtId="0" fontId="91" fillId="51" borderId="151" applyNumberFormat="0" applyAlignment="0" applyProtection="0"/>
    <xf numFmtId="0" fontId="91" fillId="51" borderId="159" applyNumberFormat="0" applyAlignment="0" applyProtection="0"/>
    <xf numFmtId="0" fontId="72" fillId="44" borderId="82" applyNumberFormat="0" applyAlignment="0" applyProtection="0"/>
    <xf numFmtId="0" fontId="107" fillId="0" borderId="160" applyNumberFormat="0" applyFill="0" applyAlignment="0" applyProtection="0"/>
    <xf numFmtId="0" fontId="8" fillId="28" borderId="0" applyNumberFormat="0" applyBorder="0" applyAlignment="0" applyProtection="0"/>
    <xf numFmtId="0" fontId="59" fillId="51" borderId="104" applyNumberFormat="0" applyAlignment="0" applyProtection="0"/>
    <xf numFmtId="0" fontId="25" fillId="55" borderId="0" applyNumberFormat="0" applyBorder="0" applyAlignment="0" applyProtection="0"/>
    <xf numFmtId="0" fontId="51" fillId="52" borderId="0" applyNumberFormat="0" applyBorder="0" applyAlignment="0" applyProtection="0"/>
    <xf numFmtId="0" fontId="133" fillId="34" borderId="0" applyNumberFormat="0" applyBorder="0" applyAlignment="0" applyProtection="0"/>
    <xf numFmtId="0" fontId="133" fillId="22" borderId="0" applyNumberFormat="0" applyBorder="0" applyAlignment="0" applyProtection="0"/>
    <xf numFmtId="0" fontId="72" fillId="44" borderId="128" applyNumberFormat="0" applyAlignment="0" applyProtection="0"/>
    <xf numFmtId="0" fontId="107" fillId="0" borderId="138" applyNumberFormat="0" applyFill="0" applyAlignment="0" applyProtection="0"/>
    <xf numFmtId="0" fontId="91" fillId="51" borderId="61" applyNumberFormat="0" applyAlignment="0" applyProtection="0"/>
    <xf numFmtId="0" fontId="91" fillId="51" borderId="61" applyNumberFormat="0" applyAlignment="0" applyProtection="0"/>
    <xf numFmtId="0" fontId="59" fillId="51" borderId="87" applyNumberFormat="0" applyAlignment="0" applyProtection="0"/>
    <xf numFmtId="0" fontId="72" fillId="44" borderId="114" applyNumberFormat="0" applyAlignment="0" applyProtection="0"/>
    <xf numFmtId="0" fontId="118" fillId="0" borderId="0" applyNumberFormat="0" applyFill="0" applyBorder="0" applyAlignment="0" applyProtection="0"/>
    <xf numFmtId="0" fontId="59" fillId="51" borderId="82" applyNumberFormat="0" applyAlignment="0" applyProtection="0"/>
    <xf numFmtId="0" fontId="59" fillId="51" borderId="82" applyNumberForma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60" applyNumberFormat="0" applyFont="0" applyAlignment="0" applyProtection="0"/>
    <xf numFmtId="0" fontId="46" fillId="45" borderId="88" applyNumberFormat="0" applyFont="0" applyAlignment="0" applyProtection="0"/>
    <xf numFmtId="0" fontId="59" fillId="51" borderId="135" applyNumberFormat="0" applyAlignment="0" applyProtection="0"/>
    <xf numFmtId="0" fontId="72" fillId="44" borderId="157" applyNumberFormat="0" applyAlignment="0" applyProtection="0"/>
    <xf numFmtId="0" fontId="91" fillId="51" borderId="151" applyNumberFormat="0" applyAlignment="0" applyProtection="0"/>
    <xf numFmtId="0" fontId="107" fillId="0" borderId="138" applyNumberFormat="0" applyFill="0" applyAlignment="0" applyProtection="0"/>
    <xf numFmtId="0" fontId="59" fillId="51" borderId="104" applyNumberFormat="0" applyAlignment="0" applyProtection="0"/>
    <xf numFmtId="0" fontId="91" fillId="51" borderId="159" applyNumberFormat="0" applyAlignment="0" applyProtection="0"/>
    <xf numFmtId="0" fontId="91" fillId="51" borderId="106" applyNumberFormat="0" applyAlignment="0" applyProtection="0"/>
    <xf numFmtId="0" fontId="107" fillId="0" borderId="138" applyNumberFormat="0" applyFill="0" applyAlignment="0" applyProtection="0"/>
    <xf numFmtId="0" fontId="91" fillId="51" borderId="180" applyNumberFormat="0" applyAlignment="0" applyProtection="0"/>
    <xf numFmtId="0" fontId="8" fillId="33" borderId="0" applyNumberFormat="0" applyBorder="0" applyAlignment="0" applyProtection="0"/>
    <xf numFmtId="0" fontId="59" fillId="51" borderId="128" applyNumberFormat="0" applyAlignment="0" applyProtection="0"/>
    <xf numFmtId="0" fontId="46" fillId="45" borderId="105" applyNumberFormat="0" applyFont="0" applyAlignment="0" applyProtection="0"/>
    <xf numFmtId="0" fontId="46" fillId="45" borderId="88" applyNumberFormat="0" applyFont="0" applyAlignment="0" applyProtection="0"/>
    <xf numFmtId="0" fontId="46" fillId="45" borderId="105" applyNumberFormat="0" applyFont="0" applyAlignment="0" applyProtection="0"/>
    <xf numFmtId="0" fontId="46" fillId="45" borderId="88" applyNumberFormat="0" applyFont="0" applyAlignment="0" applyProtection="0"/>
    <xf numFmtId="43" fontId="1" fillId="0" borderId="0" applyFont="0" applyFill="0" applyBorder="0" applyAlignment="0" applyProtection="0"/>
    <xf numFmtId="0" fontId="46" fillId="45" borderId="105" applyNumberFormat="0" applyFont="0" applyAlignment="0" applyProtection="0"/>
    <xf numFmtId="0" fontId="91" fillId="51" borderId="106" applyNumberFormat="0" applyAlignment="0" applyProtection="0"/>
    <xf numFmtId="0" fontId="8" fillId="32" borderId="0" applyNumberFormat="0" applyBorder="0" applyAlignment="0" applyProtection="0"/>
    <xf numFmtId="0" fontId="46" fillId="45" borderId="185" applyNumberFormat="0" applyFont="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8"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107" fillId="0" borderId="57" applyNumberFormat="0" applyFill="0" applyAlignment="0" applyProtection="0"/>
    <xf numFmtId="0" fontId="91" fillId="51" borderId="180" applyNumberFormat="0" applyAlignment="0" applyProtection="0"/>
    <xf numFmtId="0" fontId="59" fillId="51" borderId="114" applyNumberFormat="0" applyAlignment="0" applyProtection="0"/>
    <xf numFmtId="0" fontId="107" fillId="0" borderId="99" applyNumberFormat="0" applyFill="0" applyAlignment="0" applyProtection="0"/>
    <xf numFmtId="0" fontId="59" fillId="51" borderId="65" applyNumberFormat="0" applyAlignment="0" applyProtection="0"/>
    <xf numFmtId="0" fontId="59" fillId="43" borderId="65" applyNumberFormat="0" applyAlignment="0" applyProtection="0"/>
    <xf numFmtId="0" fontId="91" fillId="51" borderId="159" applyNumberFormat="0" applyAlignment="0" applyProtection="0"/>
    <xf numFmtId="0" fontId="91" fillId="51" borderId="89" applyNumberFormat="0" applyAlignment="0" applyProtection="0"/>
    <xf numFmtId="0" fontId="72" fillId="44" borderId="135" applyNumberFormat="0" applyAlignment="0" applyProtection="0"/>
    <xf numFmtId="0" fontId="59" fillId="51" borderId="87" applyNumberFormat="0" applyAlignment="0" applyProtection="0"/>
    <xf numFmtId="0" fontId="107" fillId="0" borderId="63" applyNumberFormat="0" applyFill="0" applyAlignment="0" applyProtection="0"/>
    <xf numFmtId="0" fontId="107" fillId="0" borderId="68" applyNumberFormat="0" applyFill="0" applyAlignment="0" applyProtection="0"/>
    <xf numFmtId="0" fontId="107" fillId="0" borderId="133" applyNumberFormat="0" applyFill="0" applyAlignment="0" applyProtection="0"/>
    <xf numFmtId="0" fontId="91" fillId="51" borderId="106" applyNumberFormat="0" applyAlignment="0" applyProtection="0"/>
    <xf numFmtId="0" fontId="91" fillId="51" borderId="151" applyNumberFormat="0" applyAlignment="0" applyProtection="0"/>
    <xf numFmtId="0" fontId="72" fillId="44" borderId="114" applyNumberFormat="0" applyAlignment="0" applyProtection="0"/>
    <xf numFmtId="0" fontId="91" fillId="51" borderId="106" applyNumberFormat="0" applyAlignment="0" applyProtection="0"/>
    <xf numFmtId="0" fontId="91" fillId="51" borderId="89" applyNumberFormat="0" applyAlignment="0" applyProtection="0"/>
    <xf numFmtId="0" fontId="91" fillId="51" borderId="89"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59" fillId="51"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72" fillId="44" borderId="65" applyNumberFormat="0" applyAlignment="0" applyProtection="0"/>
    <xf numFmtId="0" fontId="46" fillId="45" borderId="136" applyNumberFormat="0" applyFont="0" applyAlignment="0" applyProtection="0"/>
    <xf numFmtId="0" fontId="72" fillId="44" borderId="128" applyNumberFormat="0" applyAlignment="0" applyProtection="0"/>
    <xf numFmtId="0" fontId="46" fillId="45" borderId="158" applyNumberFormat="0" applyFont="0" applyAlignment="0" applyProtection="0"/>
    <xf numFmtId="0" fontId="59" fillId="51" borderId="184" applyNumberFormat="0" applyAlignment="0" applyProtection="0"/>
    <xf numFmtId="0" fontId="46" fillId="45" borderId="130" applyNumberFormat="0" applyFont="0" applyAlignment="0" applyProtection="0"/>
    <xf numFmtId="0" fontId="91" fillId="51" borderId="146"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43" fontId="45" fillId="0" borderId="0" applyFont="0" applyFill="0" applyBorder="0" applyAlignment="0" applyProtection="0"/>
    <xf numFmtId="0" fontId="8" fillId="24" borderId="0" applyNumberFormat="0" applyBorder="0" applyAlignment="0" applyProtection="0"/>
    <xf numFmtId="0" fontId="8" fillId="37" borderId="0" applyNumberFormat="0" applyBorder="0" applyAlignment="0" applyProtection="0"/>
    <xf numFmtId="0" fontId="59" fillId="51" borderId="104" applyNumberFormat="0" applyAlignment="0" applyProtection="0"/>
    <xf numFmtId="0" fontId="59" fillId="51" borderId="144" applyNumberFormat="0" applyAlignment="0" applyProtection="0"/>
    <xf numFmtId="0" fontId="46" fillId="45" borderId="130" applyNumberFormat="0" applyFont="0" applyAlignment="0" applyProtection="0"/>
    <xf numFmtId="0" fontId="91" fillId="51" borderId="98" applyNumberFormat="0" applyAlignment="0" applyProtection="0"/>
    <xf numFmtId="43" fontId="1" fillId="0" borderId="0" applyFont="0" applyFill="0" applyBorder="0" applyAlignment="0" applyProtection="0"/>
    <xf numFmtId="0" fontId="72" fillId="44" borderId="163" applyNumberFormat="0" applyAlignment="0" applyProtection="0"/>
    <xf numFmtId="0" fontId="46" fillId="45" borderId="97" applyNumberFormat="0" applyFont="0" applyAlignment="0" applyProtection="0"/>
    <xf numFmtId="0" fontId="107" fillId="0" borderId="117" applyNumberFormat="0" applyFill="0" applyAlignment="0" applyProtection="0"/>
    <xf numFmtId="0" fontId="8" fillId="41" borderId="0" applyNumberFormat="0" applyBorder="0" applyAlignment="0" applyProtection="0"/>
    <xf numFmtId="0" fontId="59" fillId="51" borderId="96" applyNumberFormat="0" applyAlignment="0" applyProtection="0"/>
    <xf numFmtId="0" fontId="91" fillId="51" borderId="137" applyNumberFormat="0" applyAlignment="0" applyProtection="0"/>
    <xf numFmtId="0" fontId="59" fillId="51" borderId="96" applyNumberFormat="0" applyAlignment="0" applyProtection="0"/>
    <xf numFmtId="0" fontId="59" fillId="51" borderId="96" applyNumberFormat="0" applyAlignment="0" applyProtection="0"/>
    <xf numFmtId="0" fontId="59" fillId="51" borderId="157" applyNumberFormat="0" applyAlignment="0" applyProtection="0"/>
    <xf numFmtId="0" fontId="59" fillId="51" borderId="128" applyNumberFormat="0" applyAlignment="0" applyProtection="0"/>
    <xf numFmtId="0" fontId="91" fillId="51" borderId="116" applyNumberFormat="0" applyAlignment="0" applyProtection="0"/>
    <xf numFmtId="0" fontId="46" fillId="45" borderId="185" applyNumberFormat="0" applyFont="0" applyAlignment="0" applyProtection="0"/>
    <xf numFmtId="0" fontId="91" fillId="51" borderId="151" applyNumberFormat="0" applyAlignment="0" applyProtection="0"/>
    <xf numFmtId="0" fontId="107" fillId="0" borderId="133" applyNumberFormat="0" applyFill="0" applyAlignment="0" applyProtection="0"/>
    <xf numFmtId="0" fontId="91" fillId="51" borderId="137" applyNumberFormat="0" applyAlignment="0" applyProtection="0"/>
    <xf numFmtId="0" fontId="46" fillId="45" borderId="150" applyNumberFormat="0" applyFont="0" applyAlignment="0" applyProtection="0"/>
    <xf numFmtId="0" fontId="46" fillId="45" borderId="105" applyNumberFormat="0" applyFont="0" applyAlignment="0" applyProtection="0"/>
    <xf numFmtId="0" fontId="72" fillId="44" borderId="82" applyNumberFormat="0" applyAlignment="0" applyProtection="0"/>
    <xf numFmtId="0" fontId="72" fillId="44" borderId="170" applyNumberFormat="0" applyAlignment="0" applyProtection="0"/>
    <xf numFmtId="0" fontId="46" fillId="45" borderId="136" applyNumberFormat="0" applyFont="0" applyAlignment="0" applyProtection="0"/>
    <xf numFmtId="0" fontId="107" fillId="0" borderId="138" applyNumberFormat="0" applyFill="0" applyAlignment="0" applyProtection="0"/>
    <xf numFmtId="0" fontId="59" fillId="51" borderId="184" applyNumberFormat="0" applyAlignment="0" applyProtection="0"/>
    <xf numFmtId="0" fontId="8" fillId="32" borderId="0" applyNumberFormat="0" applyBorder="0" applyAlignment="0" applyProtection="0"/>
    <xf numFmtId="0" fontId="133" fillId="34" borderId="0" applyNumberFormat="0" applyBorder="0" applyAlignment="0" applyProtection="0"/>
    <xf numFmtId="0" fontId="107" fillId="0" borderId="133" applyNumberFormat="0" applyFill="0" applyAlignment="0" applyProtection="0"/>
    <xf numFmtId="0" fontId="8" fillId="33" borderId="0" applyNumberFormat="0" applyBorder="0" applyAlignment="0" applyProtection="0"/>
    <xf numFmtId="0" fontId="8" fillId="36" borderId="0" applyNumberFormat="0" applyBorder="0" applyAlignment="0" applyProtection="0"/>
    <xf numFmtId="0" fontId="107" fillId="0" borderId="107" applyNumberFormat="0" applyFill="0" applyAlignment="0" applyProtection="0"/>
    <xf numFmtId="0" fontId="46" fillId="45" borderId="145" applyNumberFormat="0" applyFont="0" applyAlignment="0" applyProtection="0"/>
    <xf numFmtId="0" fontId="107" fillId="0" borderId="90" applyNumberFormat="0" applyFill="0" applyAlignment="0" applyProtection="0"/>
    <xf numFmtId="0" fontId="107" fillId="0" borderId="91" applyNumberFormat="0" applyFill="0" applyAlignment="0" applyProtection="0"/>
    <xf numFmtId="0" fontId="107" fillId="0" borderId="90" applyNumberFormat="0" applyFill="0" applyAlignment="0" applyProtection="0"/>
    <xf numFmtId="0" fontId="59" fillId="43" borderId="87" applyNumberFormat="0" applyAlignment="0" applyProtection="0"/>
    <xf numFmtId="0" fontId="46" fillId="45" borderId="136" applyNumberFormat="0" applyFon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149" applyNumberFormat="0" applyAlignment="0" applyProtection="0"/>
    <xf numFmtId="0" fontId="107" fillId="0" borderId="182" applyNumberFormat="0" applyFill="0" applyAlignment="0" applyProtection="0"/>
    <xf numFmtId="0" fontId="59" fillId="51" borderId="135" applyNumberFormat="0" applyAlignment="0" applyProtection="0"/>
    <xf numFmtId="0" fontId="59" fillId="51" borderId="170" applyNumberFormat="0" applyAlignment="0" applyProtection="0"/>
    <xf numFmtId="0" fontId="46" fillId="45" borderId="145" applyNumberFormat="0" applyFont="0" applyAlignment="0" applyProtection="0"/>
    <xf numFmtId="0" fontId="91" fillId="51" borderId="172" applyNumberFormat="0" applyAlignment="0" applyProtection="0"/>
    <xf numFmtId="0" fontId="46" fillId="45" borderId="105" applyNumberFormat="0" applyFont="0" applyAlignment="0" applyProtection="0"/>
    <xf numFmtId="0" fontId="72" fillId="44" borderId="128" applyNumberFormat="0" applyAlignment="0" applyProtection="0"/>
    <xf numFmtId="0" fontId="72" fillId="44" borderId="170" applyNumberFormat="0" applyAlignment="0" applyProtection="0"/>
    <xf numFmtId="0" fontId="59" fillId="43"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107" fillId="0" borderId="126" applyNumberFormat="0" applyFill="0" applyAlignment="0" applyProtection="0"/>
    <xf numFmtId="0" fontId="107" fillId="0" borderId="125" applyNumberFormat="0" applyFill="0" applyAlignment="0" applyProtection="0"/>
    <xf numFmtId="0" fontId="59" fillId="51" borderId="149" applyNumberFormat="0" applyAlignment="0" applyProtection="0"/>
    <xf numFmtId="0" fontId="72" fillId="44" borderId="157" applyNumberFormat="0" applyAlignment="0" applyProtection="0"/>
    <xf numFmtId="0" fontId="59" fillId="51" borderId="149" applyNumberFormat="0" applyAlignment="0" applyProtection="0"/>
    <xf numFmtId="0" fontId="91" fillId="51" borderId="124" applyNumberFormat="0" applyAlignment="0" applyProtection="0"/>
    <xf numFmtId="0" fontId="59" fillId="51" borderId="104" applyNumberFormat="0" applyAlignment="0" applyProtection="0"/>
    <xf numFmtId="0" fontId="46" fillId="45" borderId="60" applyNumberFormat="0" applyFont="0" applyAlignment="0" applyProtection="0"/>
    <xf numFmtId="0" fontId="72" fillId="44" borderId="128" applyNumberFormat="0" applyAlignment="0" applyProtection="0"/>
    <xf numFmtId="0" fontId="107" fillId="0" borderId="147" applyNumberFormat="0" applyFill="0" applyAlignment="0" applyProtection="0"/>
    <xf numFmtId="0" fontId="59" fillId="51" borderId="82" applyNumberFormat="0" applyAlignment="0" applyProtection="0"/>
    <xf numFmtId="0" fontId="107" fillId="0" borderId="160" applyNumberFormat="0" applyFill="0" applyAlignment="0" applyProtection="0"/>
    <xf numFmtId="0" fontId="72" fillId="44" borderId="104" applyNumberFormat="0" applyAlignment="0" applyProtection="0"/>
    <xf numFmtId="0" fontId="59" fillId="51" borderId="76" applyNumberFormat="0" applyAlignment="0" applyProtection="0"/>
    <xf numFmtId="0" fontId="72" fillId="44" borderId="87" applyNumberFormat="0" applyAlignment="0" applyProtection="0"/>
    <xf numFmtId="0" fontId="8" fillId="28" borderId="0" applyNumberFormat="0" applyBorder="0" applyAlignment="0" applyProtection="0"/>
    <xf numFmtId="0" fontId="72" fillId="44" borderId="114" applyNumberFormat="0" applyAlignment="0" applyProtection="0"/>
    <xf numFmtId="0" fontId="59" fillId="51" borderId="149" applyNumberFormat="0" applyAlignment="0" applyProtection="0"/>
    <xf numFmtId="0" fontId="59" fillId="51" borderId="82" applyNumberFormat="0" applyAlignment="0" applyProtection="0"/>
    <xf numFmtId="0" fontId="46" fillId="45" borderId="84" applyNumberFormat="0" applyFont="0" applyAlignment="0" applyProtection="0"/>
    <xf numFmtId="0" fontId="72" fillId="44" borderId="170" applyNumberFormat="0" applyAlignment="0" applyProtection="0"/>
    <xf numFmtId="0" fontId="72" fillId="44" borderId="128"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91" fillId="51" borderId="106" applyNumberFormat="0" applyAlignment="0" applyProtection="0"/>
    <xf numFmtId="0" fontId="72" fillId="44" borderId="149" applyNumberFormat="0" applyAlignment="0" applyProtection="0"/>
    <xf numFmtId="0" fontId="8" fillId="36" borderId="0" applyNumberFormat="0" applyBorder="0" applyAlignment="0" applyProtection="0"/>
    <xf numFmtId="0" fontId="91" fillId="51" borderId="159" applyNumberFormat="0" applyAlignment="0" applyProtection="0"/>
    <xf numFmtId="0" fontId="91" fillId="51" borderId="180" applyNumberFormat="0" applyAlignment="0" applyProtection="0"/>
    <xf numFmtId="0" fontId="46" fillId="45" borderId="171" applyNumberFormat="0" applyFont="0" applyAlignment="0" applyProtection="0"/>
    <xf numFmtId="0" fontId="91" fillId="51" borderId="124" applyNumberFormat="0" applyAlignment="0" applyProtection="0"/>
    <xf numFmtId="0" fontId="91" fillId="51" borderId="124" applyNumberFormat="0" applyAlignment="0" applyProtection="0"/>
    <xf numFmtId="0" fontId="46" fillId="45" borderId="123" applyNumberFormat="0" applyFont="0" applyAlignment="0" applyProtection="0"/>
    <xf numFmtId="0" fontId="46" fillId="45" borderId="179" applyNumberFormat="0" applyFont="0" applyAlignment="0" applyProtection="0"/>
    <xf numFmtId="0" fontId="59" fillId="51" borderId="144" applyNumberFormat="0" applyAlignment="0" applyProtection="0"/>
    <xf numFmtId="0" fontId="46" fillId="45" borderId="179" applyNumberFormat="0" applyFont="0" applyAlignment="0" applyProtection="0"/>
    <xf numFmtId="0" fontId="107" fillId="0" borderId="152" applyNumberFormat="0" applyFill="0" applyAlignment="0" applyProtection="0"/>
    <xf numFmtId="0" fontId="107" fillId="0" borderId="181" applyNumberFormat="0" applyFill="0" applyAlignment="0" applyProtection="0"/>
    <xf numFmtId="0" fontId="91" fillId="51" borderId="159" applyNumberFormat="0" applyAlignment="0" applyProtection="0"/>
    <xf numFmtId="0" fontId="107" fillId="0" borderId="107" applyNumberFormat="0" applyFill="0" applyAlignment="0" applyProtection="0"/>
    <xf numFmtId="0" fontId="8" fillId="32" borderId="0" applyNumberFormat="0" applyBorder="0" applyAlignment="0" applyProtection="0"/>
    <xf numFmtId="0" fontId="59" fillId="51" borderId="128" applyNumberFormat="0" applyAlignment="0" applyProtection="0"/>
    <xf numFmtId="0" fontId="46" fillId="45" borderId="171" applyNumberFormat="0" applyFont="0" applyAlignment="0" applyProtection="0"/>
    <xf numFmtId="0" fontId="59" fillId="51" borderId="96" applyNumberFormat="0" applyAlignment="0" applyProtection="0"/>
    <xf numFmtId="0" fontId="72" fillId="44" borderId="144" applyNumberFormat="0" applyAlignment="0" applyProtection="0"/>
    <xf numFmtId="0" fontId="91" fillId="51" borderId="151" applyNumberFormat="0" applyAlignment="0" applyProtection="0"/>
    <xf numFmtId="192" fontId="54" fillId="71" borderId="94" applyFont="0" applyFill="0" applyBorder="0" applyAlignment="0" applyProtection="0">
      <alignment wrapText="1"/>
    </xf>
    <xf numFmtId="0" fontId="72" fillId="44" borderId="163" applyNumberFormat="0" applyAlignment="0" applyProtection="0"/>
    <xf numFmtId="0" fontId="91" fillId="51" borderId="151" applyNumberFormat="0" applyAlignment="0" applyProtection="0"/>
    <xf numFmtId="0" fontId="91" fillId="51" borderId="124" applyNumberFormat="0" applyAlignment="0" applyProtection="0"/>
    <xf numFmtId="0" fontId="91" fillId="51" borderId="159" applyNumberFormat="0" applyAlignment="0" applyProtection="0"/>
    <xf numFmtId="0" fontId="59" fillId="51" borderId="149" applyNumberFormat="0" applyAlignment="0" applyProtection="0"/>
    <xf numFmtId="0" fontId="91" fillId="51" borderId="137" applyNumberFormat="0" applyAlignment="0" applyProtection="0"/>
    <xf numFmtId="0" fontId="93" fillId="51" borderId="131" applyNumberFormat="0" applyAlignment="0" applyProtection="0"/>
    <xf numFmtId="0" fontId="107" fillId="0" borderId="133" applyNumberFormat="0" applyFill="0" applyAlignment="0" applyProtection="0"/>
    <xf numFmtId="0" fontId="59" fillId="51" borderId="82" applyNumberFormat="0" applyAlignment="0" applyProtection="0"/>
    <xf numFmtId="0" fontId="91" fillId="51" borderId="124" applyNumberFormat="0" applyAlignment="0" applyProtection="0"/>
    <xf numFmtId="0" fontId="72" fillId="44" borderId="149" applyNumberFormat="0" applyAlignment="0" applyProtection="0"/>
    <xf numFmtId="0" fontId="59" fillId="51" borderId="128" applyNumberFormat="0" applyAlignment="0" applyProtection="0"/>
    <xf numFmtId="43" fontId="1" fillId="0" borderId="0" applyFont="0" applyFill="0" applyBorder="0" applyAlignment="0" applyProtection="0"/>
    <xf numFmtId="0" fontId="107" fillId="0" borderId="152" applyNumberFormat="0" applyFill="0" applyAlignment="0" applyProtection="0"/>
    <xf numFmtId="0" fontId="48" fillId="50" borderId="0" applyNumberFormat="0" applyBorder="0" applyAlignment="0" applyProtection="0"/>
    <xf numFmtId="0" fontId="51" fillId="50"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 fillId="31"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51" fillId="5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1"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 fillId="27" borderId="0" applyNumberFormat="0" applyBorder="0" applyAlignment="0" applyProtection="0"/>
    <xf numFmtId="0" fontId="48" fillId="56" borderId="0" applyNumberFormat="0" applyBorder="0" applyAlignment="0" applyProtection="0"/>
    <xf numFmtId="0" fontId="51" fillId="56" borderId="0" applyNumberFormat="0" applyBorder="0" applyAlignment="0" applyProtection="0"/>
    <xf numFmtId="0" fontId="3" fillId="23"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2" borderId="0" applyNumberFormat="0" applyBorder="0" applyAlignment="0" applyProtection="0"/>
    <xf numFmtId="0" fontId="3" fillId="19" borderId="0" applyNumberFormat="0" applyBorder="0" applyAlignment="0" applyProtection="0"/>
    <xf numFmtId="0" fontId="54" fillId="52"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33" fillId="0" borderId="0" applyNumberFormat="0" applyFill="0" applyBorder="0" applyAlignment="0" applyProtection="0"/>
    <xf numFmtId="0" fontId="54" fillId="55" borderId="0" applyNumberFormat="0" applyBorder="0" applyAlignment="0" applyProtection="0"/>
    <xf numFmtId="0" fontId="107" fillId="0" borderId="117" applyNumberFormat="0" applyFill="0" applyAlignment="0" applyProtection="0"/>
    <xf numFmtId="0" fontId="53" fillId="59" borderId="0" applyNumberFormat="0" applyBorder="0" applyAlignment="0" applyProtection="0"/>
    <xf numFmtId="0" fontId="54" fillId="59" borderId="0" applyNumberFormat="0" applyBorder="0" applyAlignment="0" applyProtection="0"/>
    <xf numFmtId="0" fontId="53" fillId="59" borderId="0" applyNumberFormat="0" applyBorder="0" applyAlignment="0" applyProtection="0"/>
    <xf numFmtId="0" fontId="54" fillId="59" borderId="0" applyNumberFormat="0" applyBorder="0" applyAlignment="0" applyProtection="0"/>
    <xf numFmtId="0" fontId="46" fillId="45" borderId="145" applyNumberFormat="0" applyFont="0" applyAlignment="0" applyProtection="0"/>
    <xf numFmtId="0" fontId="40" fillId="0" borderId="20" applyNumberFormat="0" applyFill="0" applyAlignment="0" applyProtection="0"/>
    <xf numFmtId="0" fontId="54" fillId="57" borderId="0" applyNumberFormat="0" applyBorder="0" applyAlignment="0" applyProtection="0"/>
    <xf numFmtId="0" fontId="54" fillId="57" borderId="0" applyNumberFormat="0" applyBorder="0" applyAlignment="0" applyProtection="0"/>
    <xf numFmtId="0" fontId="2" fillId="17" borderId="21" applyNumberFormat="0" applyAlignment="0" applyProtection="0"/>
    <xf numFmtId="0" fontId="53" fillId="60" borderId="0" applyNumberFormat="0" applyBorder="0" applyAlignment="0" applyProtection="0"/>
    <xf numFmtId="0" fontId="54" fillId="60" borderId="0" applyNumberFormat="0" applyBorder="0" applyAlignment="0" applyProtection="0"/>
    <xf numFmtId="0" fontId="53" fillId="60" borderId="0" applyNumberFormat="0" applyBorder="0" applyAlignment="0" applyProtection="0"/>
    <xf numFmtId="0" fontId="54" fillId="60" borderId="0" applyNumberFormat="0" applyBorder="0" applyAlignment="0" applyProtection="0"/>
    <xf numFmtId="0" fontId="39" fillId="16" borderId="18" applyNumberFormat="0" applyAlignment="0" applyProtection="0"/>
    <xf numFmtId="0" fontId="58" fillId="49" borderId="0" applyNumberFormat="0" applyBorder="0" applyAlignment="0" applyProtection="0"/>
    <xf numFmtId="0" fontId="58" fillId="49" borderId="0" applyNumberFormat="0" applyBorder="0" applyAlignment="0" applyProtection="0"/>
    <xf numFmtId="0" fontId="57" fillId="49" borderId="0" applyNumberFormat="0" applyBorder="0" applyAlignment="0" applyProtection="0"/>
    <xf numFmtId="0" fontId="34" fillId="12" borderId="0" applyNumberFormat="0" applyBorder="0" applyAlignment="0" applyProtection="0"/>
    <xf numFmtId="0" fontId="59" fillId="43"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61"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61"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61"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0" fontId="59" fillId="51" borderId="71" applyNumberFormat="0" applyAlignment="0" applyProtection="0"/>
    <xf numFmtId="192" fontId="54" fillId="71" borderId="72" applyFont="0" applyFill="0" applyBorder="0" applyAlignment="0" applyProtection="0">
      <alignment wrapText="1"/>
    </xf>
    <xf numFmtId="0" fontId="64" fillId="65" borderId="25" applyNumberFormat="0" applyAlignment="0" applyProtection="0"/>
    <xf numFmtId="0" fontId="64" fillId="65" borderId="25" applyNumberFormat="0" applyAlignment="0" applyProtection="0"/>
    <xf numFmtId="0" fontId="63" fillId="65" borderId="25" applyNumberFormat="0" applyAlignment="0" applyProtection="0"/>
    <xf numFmtId="0" fontId="3" fillId="42" borderId="0" applyNumberFormat="0" applyBorder="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26" applyNumberFormat="0" applyFill="0" applyAlignment="0" applyProtection="0"/>
    <xf numFmtId="41" fontId="135" fillId="0" borderId="0" applyFont="0" applyFill="0" applyBorder="0" applyAlignment="0" applyProtection="0"/>
    <xf numFmtId="43" fontId="46" fillId="0" borderId="0" applyFont="0" applyFill="0" applyBorder="0" applyAlignment="0" applyProtection="0"/>
    <xf numFmtId="167" fontId="136" fillId="0" borderId="0" applyFont="0" applyFill="0" applyBorder="0" applyAlignment="0" applyProtection="0"/>
    <xf numFmtId="42" fontId="135" fillId="0" borderId="0" applyFont="0" applyFill="0" applyBorder="0" applyAlignment="0" applyProtection="0"/>
    <xf numFmtId="0" fontId="3" fillId="38"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3" fillId="34"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2" fillId="66" borderId="0" applyNumberFormat="0" applyBorder="0" applyAlignment="0" applyProtection="0"/>
    <xf numFmtId="0" fontId="3" fillId="30" borderId="0" applyNumberFormat="0" applyBorder="0" applyAlignment="0" applyProtection="0"/>
    <xf numFmtId="0" fontId="54" fillId="61" borderId="0" applyNumberFormat="0" applyBorder="0" applyAlignment="0" applyProtection="0"/>
    <xf numFmtId="0" fontId="54" fillId="61" borderId="0" applyNumberFormat="0" applyBorder="0" applyAlignment="0" applyProtection="0"/>
    <xf numFmtId="0" fontId="52" fillId="61" borderId="0" applyNumberFormat="0" applyBorder="0" applyAlignment="0" applyProtection="0"/>
    <xf numFmtId="0" fontId="54" fillId="62" borderId="0" applyNumberFormat="0" applyBorder="0" applyAlignment="0" applyProtection="0"/>
    <xf numFmtId="0" fontId="3" fillId="26" borderId="0" applyNumberFormat="0" applyBorder="0" applyAlignment="0" applyProtection="0"/>
    <xf numFmtId="0" fontId="54" fillId="62" borderId="0" applyNumberFormat="0" applyBorder="0" applyAlignment="0" applyProtection="0"/>
    <xf numFmtId="0" fontId="52" fillId="62" borderId="0" applyNumberFormat="0" applyBorder="0" applyAlignment="0" applyProtection="0"/>
    <xf numFmtId="0" fontId="54" fillId="59" borderId="0" applyNumberFormat="0" applyBorder="0" applyAlignment="0" applyProtection="0"/>
    <xf numFmtId="0" fontId="3" fillId="22" borderId="0" applyNumberFormat="0" applyBorder="0" applyAlignment="0" applyProtection="0"/>
    <xf numFmtId="0" fontId="54" fillId="59" borderId="0" applyNumberFormat="0" applyBorder="0" applyAlignment="0" applyProtection="0"/>
    <xf numFmtId="0" fontId="52" fillId="59"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2" fillId="5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2" fillId="64" borderId="0" applyNumberFormat="0" applyBorder="0" applyAlignment="0" applyProtection="0"/>
    <xf numFmtId="0" fontId="1" fillId="37" borderId="0" applyNumberFormat="0" applyBorder="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3"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3"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3"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72" fillId="44" borderId="71" applyNumberFormat="0" applyAlignment="0" applyProtection="0"/>
    <xf numFmtId="0" fontId="46" fillId="0" borderId="0"/>
    <xf numFmtId="0" fontId="81" fillId="48" borderId="0" applyNumberFormat="0" applyBorder="0" applyAlignment="0" applyProtection="0"/>
    <xf numFmtId="0" fontId="81" fillId="48" borderId="0" applyNumberFormat="0" applyBorder="0" applyAlignment="0" applyProtection="0"/>
    <xf numFmtId="0" fontId="55" fillId="48" borderId="0" applyNumberFormat="0" applyBorder="0" applyAlignment="0" applyProtection="0"/>
    <xf numFmtId="0" fontId="1" fillId="33" borderId="0" applyNumberFormat="0" applyBorder="0" applyAlignment="0" applyProtection="0"/>
    <xf numFmtId="0" fontId="72" fillId="44" borderId="71" applyNumberFormat="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0" fontId="1" fillId="29" borderId="0" applyNumberFormat="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9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94" fontId="86" fillId="0" borderId="0" applyFont="0" applyFill="0" applyBorder="0" applyAlignment="0" applyProtection="0"/>
    <xf numFmtId="44" fontId="51" fillId="0" borderId="0" applyFont="0" applyFill="0" applyBorder="0" applyAlignment="0" applyProtection="0"/>
    <xf numFmtId="195" fontId="46" fillId="0" borderId="0" applyFont="0" applyFill="0" applyBorder="0" applyAlignment="0" applyProtection="0"/>
    <xf numFmtId="0" fontId="1" fillId="25" borderId="0" applyNumberFormat="0" applyBorder="0" applyAlignment="0" applyProtection="0"/>
    <xf numFmtId="0" fontId="90"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applyBorder="0"/>
    <xf numFmtId="0" fontId="48" fillId="0" borderId="0"/>
    <xf numFmtId="0" fontId="90" fillId="0" borderId="0"/>
    <xf numFmtId="0" fontId="48" fillId="0" borderId="0"/>
    <xf numFmtId="0" fontId="1" fillId="21" borderId="0" applyNumberFormat="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85"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90" fillId="0" borderId="0"/>
    <xf numFmtId="0" fontId="48" fillId="0" borderId="0"/>
    <xf numFmtId="0" fontId="90" fillId="0" borderId="0"/>
    <xf numFmtId="0" fontId="48" fillId="0" borderId="0"/>
    <xf numFmtId="0" fontId="46" fillId="0" borderId="0"/>
    <xf numFmtId="0" fontId="48" fillId="18" borderId="22"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25" fillId="18" borderId="22"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8" fillId="18" borderId="22"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48" fillId="18" borderId="22" applyNumberFormat="0" applyFont="0" applyAlignment="0" applyProtection="0"/>
    <xf numFmtId="0" fontId="25" fillId="18" borderId="22"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46" fillId="45" borderId="73" applyNumberFormat="0" applyFont="0" applyAlignment="0" applyProtection="0"/>
    <xf numFmtId="0" fontId="91" fillId="43" borderId="67" applyNumberFormat="0" applyAlignment="0" applyProtection="0"/>
    <xf numFmtId="196" fontId="46" fillId="0" borderId="0" applyFont="0" applyFill="0" applyBorder="0" applyAlignment="0">
      <alignment horizontal="right"/>
    </xf>
    <xf numFmtId="9" fontId="46"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 fontId="46" fillId="0" borderId="0" applyFont="0" applyFill="0" applyBorder="0" applyProtection="0">
      <alignment horizontal="right"/>
    </xf>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3"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3" fillId="51" borderId="67" applyNumberFormat="0" applyAlignment="0" applyProtection="0"/>
    <xf numFmtId="0" fontId="1" fillId="40" borderId="0" applyNumberFormat="0" applyBorder="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3"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91" fillId="51" borderId="67" applyNumberFormat="0" applyAlignment="0" applyProtection="0"/>
    <xf numFmtId="0" fontId="137" fillId="72" borderId="74" applyBorder="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1" fillId="36"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4" fillId="0" borderId="0" applyNumberFormat="0" applyFill="0" applyBorder="0" applyAlignment="0" applyProtection="0"/>
    <xf numFmtId="0" fontId="85" fillId="0" borderId="0"/>
    <xf numFmtId="0" fontId="1" fillId="32" borderId="0" applyNumberFormat="0" applyBorder="0" applyAlignment="0" applyProtection="0"/>
    <xf numFmtId="0" fontId="101" fillId="0" borderId="32" applyNumberFormat="0" applyFill="0" applyAlignment="0" applyProtection="0"/>
    <xf numFmtId="0" fontId="101" fillId="0" borderId="32" applyNumberFormat="0" applyFill="0" applyAlignment="0" applyProtection="0"/>
    <xf numFmtId="0" fontId="100" fillId="0" borderId="3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28" applyNumberFormat="0" applyFill="0" applyAlignment="0" applyProtection="0"/>
    <xf numFmtId="0" fontId="1" fillId="28" borderId="0" applyNumberFormat="0" applyBorder="0" applyAlignment="0" applyProtection="0"/>
    <xf numFmtId="0" fontId="104" fillId="0" borderId="28" applyNumberFormat="0" applyFill="0" applyAlignment="0" applyProtection="0"/>
    <xf numFmtId="0" fontId="103" fillId="0" borderId="28"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1" fillId="24"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 fillId="20" borderId="0" applyNumberFormat="0" applyBorder="0" applyAlignment="0" applyProtection="0"/>
    <xf numFmtId="0" fontId="105" fillId="0" borderId="0" applyNumberFormat="0" applyFill="0" applyBorder="0" applyAlignment="0" applyProtection="0"/>
    <xf numFmtId="0" fontId="134" fillId="0" borderId="0"/>
    <xf numFmtId="0" fontId="105" fillId="0" borderId="0" applyNumberFormat="0" applyFill="0" applyBorder="0" applyAlignment="0" applyProtection="0"/>
    <xf numFmtId="0" fontId="105" fillId="0" borderId="0" applyNumberFormat="0" applyFill="0" applyBorder="0" applyAlignment="0" applyProtection="0"/>
    <xf numFmtId="0" fontId="134" fillId="0" borderId="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9"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197" fontId="138" fillId="0" borderId="0" applyFont="0" applyFill="0" applyBorder="0" applyAlignment="0">
      <alignment horizontal="right"/>
    </xf>
    <xf numFmtId="0" fontId="1" fillId="18" borderId="22" applyNumberFormat="0" applyFont="0" applyAlignment="0" applyProtection="0"/>
    <xf numFmtId="0" fontId="38" fillId="16" borderId="1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39" fillId="0" borderId="0" applyNumberFormat="0" applyFill="0" applyBorder="0" applyAlignment="0" applyProtection="0"/>
    <xf numFmtId="0" fontId="32" fillId="0" borderId="16" applyNumberFormat="0" applyFill="0" applyAlignment="0" applyProtection="0"/>
    <xf numFmtId="0" fontId="33" fillId="0" borderId="17" applyNumberFormat="0" applyFill="0" applyAlignment="0" applyProtection="0"/>
    <xf numFmtId="0" fontId="43" fillId="0" borderId="23" applyNumberFormat="0" applyFill="0" applyAlignment="0" applyProtection="0"/>
    <xf numFmtId="0" fontId="134" fillId="0" borderId="0"/>
    <xf numFmtId="0" fontId="8" fillId="0" borderId="0"/>
    <xf numFmtId="0" fontId="134" fillId="0" borderId="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43" fontId="46" fillId="0" borderId="0" applyFont="0" applyFill="0" applyBorder="0" applyAlignment="0" applyProtection="0"/>
    <xf numFmtId="42" fontId="135"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5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0"/>
    <xf numFmtId="0" fontId="8" fillId="0" borderId="0"/>
    <xf numFmtId="0" fontId="8" fillId="0" borderId="0"/>
    <xf numFmtId="0" fontId="1" fillId="0" borderId="0"/>
    <xf numFmtId="0" fontId="1" fillId="0" borderId="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1" fillId="18" borderId="22" applyNumberFormat="0" applyFont="0" applyAlignment="0" applyProtection="0"/>
    <xf numFmtId="0" fontId="42" fillId="0" borderId="0" applyNumberFormat="0" applyFill="0" applyBorder="0" applyAlignment="0" applyProtection="0"/>
    <xf numFmtId="0" fontId="1" fillId="0" borderId="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0" fillId="0" borderId="0" applyNumberFormat="0" applyFill="0" applyBorder="0" applyAlignment="0" applyProtection="0"/>
    <xf numFmtId="0" fontId="32" fillId="0" borderId="16"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3" fillId="0" borderId="17" applyNumberFormat="0" applyFill="0" applyAlignment="0" applyProtection="0"/>
    <xf numFmtId="0" fontId="35" fillId="13" borderId="0" applyNumberFormat="0" applyBorder="0" applyAlignment="0" applyProtection="0"/>
    <xf numFmtId="0" fontId="32" fillId="0" borderId="16" applyNumberFormat="0" applyFill="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1" fillId="0" borderId="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3" fillId="0" borderId="0" applyNumberFormat="0" applyFill="0" applyBorder="0" applyAlignment="0" applyProtection="0"/>
    <xf numFmtId="0" fontId="33" fillId="0" borderId="17" applyNumberFormat="0" applyFill="0" applyAlignment="0" applyProtection="0"/>
    <xf numFmtId="0" fontId="35" fillId="13" borderId="0" applyNumberFormat="0" applyBorder="0" applyAlignment="0" applyProtection="0"/>
    <xf numFmtId="0" fontId="32" fillId="0" borderId="16" applyNumberFormat="0" applyFill="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1" fillId="0" borderId="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3" fillId="0" borderId="0" applyNumberFormat="0" applyFill="0" applyBorder="0" applyAlignment="0" applyProtection="0"/>
    <xf numFmtId="0" fontId="33" fillId="0" borderId="17" applyNumberFormat="0" applyFill="0" applyAlignment="0" applyProtection="0"/>
    <xf numFmtId="0" fontId="35" fillId="13" borderId="0" applyNumberFormat="0" applyBorder="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42" fillId="0" borderId="0" applyNumberFormat="0" applyFill="0" applyBorder="0" applyAlignment="0" applyProtection="0"/>
    <xf numFmtId="0" fontId="1" fillId="0" borderId="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3" fillId="0" borderId="0" applyNumberFormat="0" applyFill="0" applyBorder="0" applyAlignment="0" applyProtection="0"/>
    <xf numFmtId="0" fontId="35" fillId="13" borderId="0" applyNumberFormat="0" applyBorder="0" applyAlignment="0" applyProtection="0"/>
    <xf numFmtId="0" fontId="37" fillId="15" borderId="18" applyNumberFormat="0" applyAlignment="0" applyProtection="0"/>
    <xf numFmtId="0" fontId="38" fillId="16" borderId="19" applyNumberFormat="0" applyAlignment="0" applyProtection="0"/>
    <xf numFmtId="0" fontId="39" fillId="16" borderId="18" applyNumberFormat="0" applyAlignment="0" applyProtection="0"/>
    <xf numFmtId="0" fontId="40" fillId="0" borderId="20" applyNumberFormat="0" applyFill="0" applyAlignment="0" applyProtection="0"/>
    <xf numFmtId="0" fontId="2" fillId="17" borderId="2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41" borderId="0" applyNumberFormat="0" applyBorder="0" applyAlignment="0" applyProtection="0"/>
    <xf numFmtId="0" fontId="107" fillId="0" borderId="10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134"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18" borderId="22"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6" fillId="0" borderId="0"/>
    <xf numFmtId="0" fontId="46" fillId="0" borderId="0"/>
    <xf numFmtId="0" fontId="1" fillId="0" borderId="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30"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0" borderId="0" applyNumberForma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0" borderId="0" applyNumberForma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1" fillId="0" borderId="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0" borderId="0" applyNumberForma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0" fillId="0" borderId="0" applyNumberForma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30"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0" fillId="0" borderId="0" applyNumberForma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0" fillId="0" borderId="0" applyNumberForma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0" borderId="0" applyNumberForma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0"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59" fillId="51" borderId="76" applyNumberFormat="0" applyAlignment="0" applyProtection="0"/>
    <xf numFmtId="0" fontId="72" fillId="44" borderId="128"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3"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72" fillId="44" borderId="76" applyNumberFormat="0" applyAlignment="0" applyProtection="0"/>
    <xf numFmtId="0" fontId="112" fillId="44" borderId="75" applyNumberFormat="0" applyAlignment="0" applyProtection="0"/>
    <xf numFmtId="0" fontId="72" fillId="44" borderId="76" applyNumberFormat="0" applyAlignment="0" applyProtection="0"/>
    <xf numFmtId="0" fontId="91" fillId="51" borderId="131" applyNumberFormat="0" applyAlignment="0" applyProtection="0"/>
    <xf numFmtId="0" fontId="46" fillId="45" borderId="130" applyNumberFormat="0" applyFont="0" applyAlignment="0" applyProtection="0"/>
    <xf numFmtId="0" fontId="72" fillId="44" borderId="128" applyNumberFormat="0" applyAlignment="0" applyProtection="0"/>
    <xf numFmtId="0" fontId="107" fillId="0" borderId="181" applyNumberFormat="0" applyFill="0" applyAlignment="0" applyProtection="0"/>
    <xf numFmtId="0" fontId="46" fillId="45" borderId="136" applyNumberFormat="0" applyFont="0" applyAlignment="0" applyProtection="0"/>
    <xf numFmtId="0" fontId="91" fillId="51" borderId="180" applyNumberFormat="0" applyAlignment="0" applyProtection="0"/>
    <xf numFmtId="0" fontId="72" fillId="44" borderId="149" applyNumberFormat="0" applyAlignment="0" applyProtection="0"/>
    <xf numFmtId="0" fontId="46" fillId="45" borderId="150" applyNumberFormat="0" applyFont="0" applyAlignment="0" applyProtection="0"/>
    <xf numFmtId="0" fontId="72" fillId="44" borderId="184" applyNumberFormat="0" applyAlignment="0" applyProtection="0"/>
    <xf numFmtId="0" fontId="91" fillId="51" borderId="124" applyNumberFormat="0" applyAlignment="0" applyProtection="0"/>
    <xf numFmtId="0" fontId="91" fillId="51" borderId="124" applyNumberFormat="0" applyAlignment="0" applyProtection="0"/>
    <xf numFmtId="0" fontId="91" fillId="51" borderId="166" applyNumberFormat="0" applyAlignment="0" applyProtection="0"/>
    <xf numFmtId="0" fontId="72" fillId="44" borderId="149" applyNumberFormat="0" applyAlignment="0" applyProtection="0"/>
    <xf numFmtId="0" fontId="107" fillId="0" borderId="133" applyNumberFormat="0" applyFill="0" applyAlignment="0" applyProtection="0"/>
    <xf numFmtId="0" fontId="61" fillId="51" borderId="170" applyNumberFormat="0" applyAlignment="0" applyProtection="0"/>
    <xf numFmtId="0" fontId="72" fillId="44" borderId="184" applyNumberFormat="0" applyAlignment="0" applyProtection="0"/>
    <xf numFmtId="0" fontId="59" fillId="51" borderId="128" applyNumberFormat="0" applyAlignment="0" applyProtection="0"/>
    <xf numFmtId="0" fontId="59" fillId="51" borderId="96"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93" fillId="51" borderId="166" applyNumberFormat="0" applyAlignment="0" applyProtection="0"/>
    <xf numFmtId="0" fontId="107" fillId="0" borderId="181" applyNumberFormat="0" applyFill="0" applyAlignment="0" applyProtection="0"/>
    <xf numFmtId="0" fontId="72" fillId="44" borderId="144" applyNumberFormat="0" applyAlignment="0" applyProtection="0"/>
    <xf numFmtId="0" fontId="46" fillId="45" borderId="97" applyNumberFormat="0" applyFont="0" applyAlignment="0" applyProtection="0"/>
    <xf numFmtId="0" fontId="72" fillId="44" borderId="170" applyNumberFormat="0" applyAlignment="0" applyProtection="0"/>
    <xf numFmtId="0" fontId="91" fillId="51" borderId="98" applyNumberFormat="0" applyAlignment="0" applyProtection="0"/>
    <xf numFmtId="0" fontId="91" fillId="51" borderId="146" applyNumberFormat="0" applyAlignment="0" applyProtection="0"/>
    <xf numFmtId="0" fontId="59" fillId="51" borderId="135" applyNumberFormat="0" applyAlignment="0" applyProtection="0"/>
    <xf numFmtId="0" fontId="107" fillId="0" borderId="99" applyNumberFormat="0" applyFill="0" applyAlignment="0" applyProtection="0"/>
    <xf numFmtId="0" fontId="59" fillId="51" borderId="128" applyNumberFormat="0" applyAlignment="0" applyProtection="0"/>
    <xf numFmtId="0" fontId="72" fillId="44" borderId="114" applyNumberFormat="0" applyAlignment="0" applyProtection="0"/>
    <xf numFmtId="0" fontId="59" fillId="51" borderId="149" applyNumberFormat="0" applyAlignment="0" applyProtection="0"/>
    <xf numFmtId="0" fontId="133" fillId="30" borderId="0" applyNumberFormat="0" applyBorder="0" applyAlignment="0" applyProtection="0"/>
    <xf numFmtId="0" fontId="46" fillId="45" borderId="165" applyNumberFormat="0" applyFont="0" applyAlignment="0" applyProtection="0"/>
    <xf numFmtId="0" fontId="91" fillId="51" borderId="166" applyNumberFormat="0" applyAlignment="0" applyProtection="0"/>
    <xf numFmtId="0" fontId="107" fillId="0" borderId="168" applyNumberFormat="0" applyFill="0" applyAlignment="0" applyProtection="0"/>
    <xf numFmtId="0" fontId="46" fillId="45" borderId="165" applyNumberFormat="0" applyFont="0" applyAlignment="0" applyProtection="0"/>
    <xf numFmtId="0" fontId="107" fillId="0" borderId="133" applyNumberFormat="0" applyFill="0" applyAlignment="0" applyProtection="0"/>
    <xf numFmtId="0" fontId="46" fillId="45" borderId="105" applyNumberFormat="0" applyFont="0" applyAlignment="0" applyProtection="0"/>
    <xf numFmtId="0" fontId="46" fillId="45" borderId="105" applyNumberFormat="0" applyFont="0" applyAlignment="0" applyProtection="0"/>
    <xf numFmtId="0" fontId="46" fillId="45" borderId="105" applyNumberFormat="0" applyFont="0" applyAlignment="0" applyProtection="0"/>
    <xf numFmtId="0" fontId="91" fillId="51" borderId="106" applyNumberFormat="0" applyAlignment="0" applyProtection="0"/>
    <xf numFmtId="0" fontId="59" fillId="51" borderId="104" applyNumberFormat="0" applyAlignment="0" applyProtection="0"/>
    <xf numFmtId="0" fontId="46" fillId="45" borderId="105" applyNumberFormat="0" applyFont="0" applyAlignment="0" applyProtection="0"/>
    <xf numFmtId="0" fontId="107" fillId="0" borderId="117" applyNumberFormat="0" applyFill="0" applyAlignment="0" applyProtection="0"/>
    <xf numFmtId="0" fontId="107" fillId="0" borderId="117" applyNumberFormat="0" applyFill="0" applyAlignment="0" applyProtection="0"/>
    <xf numFmtId="0" fontId="107" fillId="0" borderId="117" applyNumberFormat="0" applyFill="0" applyAlignment="0" applyProtection="0"/>
    <xf numFmtId="0" fontId="107" fillId="0" borderId="117" applyNumberFormat="0" applyFill="0" applyAlignment="0" applyProtection="0"/>
    <xf numFmtId="0" fontId="59" fillId="51" borderId="163" applyNumberFormat="0" applyAlignment="0" applyProtection="0"/>
    <xf numFmtId="0" fontId="59" fillId="51" borderId="163" applyNumberFormat="0" applyAlignment="0" applyProtection="0"/>
    <xf numFmtId="0" fontId="46" fillId="45" borderId="185" applyNumberFormat="0" applyFont="0" applyAlignment="0" applyProtection="0"/>
    <xf numFmtId="0" fontId="91" fillId="51" borderId="159"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91" fillId="51" borderId="159" applyNumberFormat="0" applyAlignment="0" applyProtection="0"/>
    <xf numFmtId="0" fontId="112" fillId="44" borderId="140" applyNumberFormat="0" applyAlignment="0" applyProtection="0"/>
    <xf numFmtId="0" fontId="46" fillId="45" borderId="145" applyNumberFormat="0" applyFont="0" applyAlignment="0" applyProtection="0"/>
    <xf numFmtId="0" fontId="59" fillId="43"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59" fillId="51" borderId="96" applyNumberFormat="0" applyAlignment="0" applyProtection="0"/>
    <xf numFmtId="0" fontId="59" fillId="51" borderId="149" applyNumberFormat="0" applyAlignment="0" applyProtection="0"/>
    <xf numFmtId="0" fontId="91" fillId="51" borderId="151" applyNumberFormat="0" applyAlignment="0" applyProtection="0"/>
    <xf numFmtId="0" fontId="72" fillId="44" borderId="135" applyNumberFormat="0" applyAlignment="0" applyProtection="0"/>
    <xf numFmtId="0" fontId="59" fillId="51" borderId="157" applyNumberFormat="0" applyAlignment="0" applyProtection="0"/>
    <xf numFmtId="0" fontId="73" fillId="44" borderId="128" applyNumberFormat="0" applyAlignment="0" applyProtection="0"/>
    <xf numFmtId="0" fontId="107" fillId="0" borderId="181" applyNumberFormat="0" applyFill="0" applyAlignment="0" applyProtection="0"/>
    <xf numFmtId="0" fontId="107" fillId="0" borderId="181" applyNumberFormat="0" applyFill="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46" fillId="45" borderId="77" applyNumberFormat="0" applyFont="0" applyAlignment="0" applyProtection="0"/>
    <xf numFmtId="0" fontId="91" fillId="69" borderId="78" applyNumberFormat="0" applyAlignment="0" applyProtection="0"/>
    <xf numFmtId="0" fontId="91" fillId="43" borderId="78" applyNumberFormat="0" applyAlignment="0" applyProtection="0"/>
    <xf numFmtId="0" fontId="59" fillId="51" borderId="149" applyNumberFormat="0" applyAlignment="0" applyProtection="0"/>
    <xf numFmtId="0" fontId="91" fillId="51" borderId="131" applyNumberFormat="0" applyAlignment="0" applyProtection="0"/>
    <xf numFmtId="0" fontId="8" fillId="40" borderId="0" applyNumberFormat="0" applyBorder="0" applyAlignment="0" applyProtection="0"/>
    <xf numFmtId="0" fontId="133" fillId="42" borderId="0" applyNumberFormat="0" applyBorder="0" applyAlignment="0" applyProtection="0"/>
    <xf numFmtId="0" fontId="91" fillId="51" borderId="116"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3"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80"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81"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81"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81" applyNumberFormat="0" applyFill="0" applyAlignment="0" applyProtection="0"/>
    <xf numFmtId="0" fontId="107" fillId="0" borderId="81" applyNumberFormat="0" applyFill="0" applyAlignment="0" applyProtection="0"/>
    <xf numFmtId="43" fontId="45" fillId="0" borderId="0" applyFont="0" applyFill="0" applyBorder="0" applyAlignment="0" applyProtection="0"/>
    <xf numFmtId="0" fontId="107" fillId="0" borderId="173" applyNumberFormat="0" applyFill="0" applyAlignment="0" applyProtection="0"/>
    <xf numFmtId="0" fontId="118" fillId="0" borderId="0" applyNumberFormat="0" applyFill="0" applyBorder="0" applyAlignment="0" applyProtection="0"/>
    <xf numFmtId="0" fontId="59" fillId="51" borderId="96" applyNumberFormat="0" applyAlignment="0" applyProtection="0"/>
    <xf numFmtId="0" fontId="59" fillId="51" borderId="104" applyNumberFormat="0" applyAlignment="0" applyProtection="0"/>
    <xf numFmtId="0" fontId="107" fillId="0" borderId="125" applyNumberFormat="0" applyFill="0" applyAlignment="0" applyProtection="0"/>
    <xf numFmtId="0" fontId="107" fillId="0" borderId="138" applyNumberFormat="0" applyFill="0" applyAlignment="0" applyProtection="0"/>
    <xf numFmtId="0" fontId="46" fillId="45" borderId="158" applyNumberFormat="0" applyFont="0" applyAlignment="0" applyProtection="0"/>
    <xf numFmtId="0" fontId="72" fillId="44" borderId="184" applyNumberFormat="0" applyAlignment="0" applyProtection="0"/>
    <xf numFmtId="0" fontId="107" fillId="0" borderId="160" applyNumberFormat="0" applyFill="0" applyAlignment="0" applyProtection="0"/>
    <xf numFmtId="0" fontId="107" fillId="0" borderId="107" applyNumberFormat="0" applyFill="0" applyAlignment="0" applyProtection="0"/>
    <xf numFmtId="0" fontId="46" fillId="45" borderId="171" applyNumberFormat="0" applyFont="0" applyAlignment="0" applyProtection="0"/>
    <xf numFmtId="0" fontId="72" fillId="44" borderId="170" applyNumberFormat="0" applyAlignment="0" applyProtection="0"/>
    <xf numFmtId="0" fontId="107" fillId="0" borderId="90" applyNumberFormat="0" applyFill="0" applyAlignment="0" applyProtection="0"/>
    <xf numFmtId="0" fontId="8" fillId="29" borderId="0" applyNumberFormat="0" applyBorder="0" applyAlignment="0" applyProtection="0"/>
    <xf numFmtId="0" fontId="107" fillId="0" borderId="133" applyNumberFormat="0" applyFill="0" applyAlignment="0" applyProtection="0"/>
    <xf numFmtId="0" fontId="107" fillId="0" borderId="152" applyNumberFormat="0" applyFill="0" applyAlignment="0" applyProtection="0"/>
    <xf numFmtId="0" fontId="8" fillId="20" borderId="0" applyNumberFormat="0" applyBorder="0" applyAlignment="0" applyProtection="0"/>
    <xf numFmtId="0" fontId="8" fillId="21" borderId="0" applyNumberFormat="0" applyBorder="0" applyAlignment="0" applyProtection="0"/>
    <xf numFmtId="0" fontId="133" fillId="22"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33" fillId="26" borderId="0" applyNumberFormat="0" applyBorder="0" applyAlignment="0" applyProtection="0"/>
    <xf numFmtId="0" fontId="72" fillId="44" borderId="96" applyNumberFormat="0" applyAlignment="0" applyProtection="0"/>
    <xf numFmtId="0" fontId="8" fillId="28" borderId="0" applyNumberFormat="0" applyBorder="0" applyAlignment="0" applyProtection="0"/>
    <xf numFmtId="0" fontId="8" fillId="29" borderId="0" applyNumberFormat="0" applyBorder="0" applyAlignment="0" applyProtection="0"/>
    <xf numFmtId="0" fontId="1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33" fillId="34" borderId="0" applyNumberFormat="0" applyBorder="0" applyAlignment="0" applyProtection="0"/>
    <xf numFmtId="0" fontId="46" fillId="45" borderId="88" applyNumberFormat="0" applyFont="0" applyAlignment="0" applyProtection="0"/>
    <xf numFmtId="0" fontId="8" fillId="36" borderId="0" applyNumberFormat="0" applyBorder="0" applyAlignment="0" applyProtection="0"/>
    <xf numFmtId="0" fontId="8" fillId="37" borderId="0" applyNumberFormat="0" applyBorder="0" applyAlignment="0" applyProtection="0"/>
    <xf numFmtId="0" fontId="133" fillId="38" borderId="0" applyNumberFormat="0" applyBorder="0" applyAlignment="0" applyProtection="0"/>
    <xf numFmtId="0" fontId="72" fillId="44" borderId="96" applyNumberFormat="0" applyAlignment="0" applyProtection="0"/>
    <xf numFmtId="0" fontId="8" fillId="40" borderId="0" applyNumberFormat="0" applyBorder="0" applyAlignment="0" applyProtection="0"/>
    <xf numFmtId="0" fontId="8" fillId="41" borderId="0" applyNumberFormat="0" applyBorder="0" applyAlignment="0" applyProtection="0"/>
    <xf numFmtId="0" fontId="133" fillId="42" borderId="0" applyNumberFormat="0" applyBorder="0" applyAlignment="0" applyProtection="0"/>
    <xf numFmtId="0" fontId="91" fillId="51" borderId="159" applyNumberFormat="0" applyAlignment="0" applyProtection="0"/>
    <xf numFmtId="0" fontId="72" fillId="44" borderId="135" applyNumberFormat="0" applyAlignment="0" applyProtection="0"/>
    <xf numFmtId="0" fontId="91" fillId="51" borderId="131" applyNumberFormat="0" applyAlignment="0" applyProtection="0"/>
    <xf numFmtId="0" fontId="72" fillId="44" borderId="135" applyNumberFormat="0" applyAlignment="0" applyProtection="0"/>
    <xf numFmtId="0" fontId="72" fillId="44" borderId="178" applyNumberFormat="0" applyAlignment="0" applyProtection="0"/>
    <xf numFmtId="0" fontId="107" fillId="0" borderId="173" applyNumberFormat="0" applyFill="0" applyAlignment="0" applyProtection="0"/>
    <xf numFmtId="0" fontId="72" fillId="44" borderId="149" applyNumberFormat="0" applyAlignment="0" applyProtection="0"/>
    <xf numFmtId="0" fontId="72" fillId="44" borderId="128" applyNumberFormat="0" applyAlignment="0" applyProtection="0"/>
    <xf numFmtId="0" fontId="59" fillId="51" borderId="128" applyNumberFormat="0" applyAlignment="0" applyProtection="0"/>
    <xf numFmtId="0" fontId="72" fillId="44" borderId="128" applyNumberFormat="0" applyAlignment="0" applyProtection="0"/>
    <xf numFmtId="0" fontId="46" fillId="45" borderId="105" applyNumberFormat="0" applyFont="0" applyAlignment="0" applyProtection="0"/>
    <xf numFmtId="0" fontId="107" fillId="0" borderId="138" applyNumberFormat="0" applyFill="0" applyAlignment="0" applyProtection="0"/>
    <xf numFmtId="0" fontId="91" fillId="51" borderId="159" applyNumberFormat="0" applyAlignment="0" applyProtection="0"/>
    <xf numFmtId="0" fontId="72" fillId="44" borderId="149" applyNumberFormat="0" applyAlignment="0" applyProtection="0"/>
    <xf numFmtId="0" fontId="59" fillId="51" borderId="128" applyNumberFormat="0" applyAlignment="0" applyProtection="0"/>
    <xf numFmtId="0" fontId="107" fillId="0" borderId="168" applyNumberFormat="0" applyFill="0" applyAlignment="0" applyProtection="0"/>
    <xf numFmtId="0" fontId="59" fillId="51" borderId="144" applyNumberFormat="0" applyAlignment="0" applyProtection="0"/>
    <xf numFmtId="0" fontId="46" fillId="45" borderId="130" applyNumberFormat="0" applyFont="0" applyAlignment="0" applyProtection="0"/>
    <xf numFmtId="0" fontId="107" fillId="0" borderId="147" applyNumberFormat="0" applyFill="0" applyAlignment="0" applyProtection="0"/>
    <xf numFmtId="0" fontId="107" fillId="0" borderId="99" applyNumberFormat="0" applyFill="0" applyAlignment="0" applyProtection="0"/>
    <xf numFmtId="0" fontId="91" fillId="51" borderId="131" applyNumberFormat="0" applyAlignment="0" applyProtection="0"/>
    <xf numFmtId="0" fontId="91" fillId="51" borderId="131" applyNumberFormat="0" applyAlignment="0" applyProtection="0"/>
    <xf numFmtId="0" fontId="59" fillId="51" borderId="104" applyNumberFormat="0" applyAlignment="0" applyProtection="0"/>
    <xf numFmtId="0" fontId="59" fillId="43" borderId="149" applyNumberFormat="0" applyAlignment="0" applyProtection="0"/>
    <xf numFmtId="0" fontId="46" fillId="45" borderId="185" applyNumberFormat="0" applyFont="0" applyAlignment="0" applyProtection="0"/>
    <xf numFmtId="0" fontId="91" fillId="51" borderId="106" applyNumberFormat="0" applyAlignment="0" applyProtection="0"/>
    <xf numFmtId="0" fontId="107" fillId="0" borderId="107" applyNumberFormat="0" applyFill="0" applyAlignment="0" applyProtection="0"/>
    <xf numFmtId="0" fontId="91" fillId="51" borderId="166" applyNumberFormat="0" applyAlignment="0" applyProtection="0"/>
    <xf numFmtId="0" fontId="59" fillId="51" borderId="170"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91" fillId="51" borderId="137" applyNumberFormat="0" applyAlignment="0" applyProtection="0"/>
    <xf numFmtId="0" fontId="59" fillId="51" borderId="144" applyNumberFormat="0" applyAlignment="0" applyProtection="0"/>
    <xf numFmtId="0" fontId="91" fillId="51" borderId="89" applyNumberFormat="0" applyAlignment="0" applyProtection="0"/>
    <xf numFmtId="0" fontId="91" fillId="51" borderId="89" applyNumberFormat="0" applyAlignment="0" applyProtection="0"/>
    <xf numFmtId="0" fontId="107" fillId="0" borderId="147" applyNumberFormat="0" applyFill="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72" fillId="44" borderId="104" applyNumberFormat="0" applyAlignment="0" applyProtection="0"/>
    <xf numFmtId="0" fontId="59" fillId="51" borderId="144" applyNumberFormat="0" applyAlignment="0" applyProtection="0"/>
    <xf numFmtId="0" fontId="91" fillId="51" borderId="106" applyNumberFormat="0" applyAlignment="0" applyProtection="0"/>
    <xf numFmtId="0" fontId="107" fillId="0" borderId="125" applyNumberFormat="0" applyFill="0" applyAlignment="0" applyProtection="0"/>
    <xf numFmtId="0" fontId="46" fillId="45" borderId="130" applyNumberFormat="0" applyFont="0" applyAlignment="0" applyProtection="0"/>
    <xf numFmtId="0" fontId="46" fillId="45" borderId="97" applyNumberFormat="0" applyFont="0" applyAlignment="0" applyProtection="0"/>
    <xf numFmtId="0" fontId="46" fillId="45" borderId="97" applyNumberFormat="0" applyFont="0" applyAlignment="0" applyProtection="0"/>
    <xf numFmtId="0" fontId="91" fillId="51" borderId="137" applyNumberFormat="0" applyAlignment="0" applyProtection="0"/>
    <xf numFmtId="0" fontId="91" fillId="51" borderId="106" applyNumberFormat="0" applyAlignment="0" applyProtection="0"/>
    <xf numFmtId="0" fontId="91" fillId="51" borderId="166" applyNumberFormat="0" applyAlignment="0" applyProtection="0"/>
    <xf numFmtId="0" fontId="59" fillId="51" borderId="184" applyNumberFormat="0" applyAlignment="0" applyProtection="0"/>
    <xf numFmtId="0" fontId="46" fillId="45" borderId="88" applyNumberFormat="0" applyFont="0" applyAlignment="0" applyProtection="0"/>
    <xf numFmtId="0" fontId="72" fillId="44" borderId="87" applyNumberFormat="0" applyAlignment="0" applyProtection="0"/>
    <xf numFmtId="0" fontId="107" fillId="0" borderId="138" applyNumberFormat="0" applyFill="0" applyAlignment="0" applyProtection="0"/>
    <xf numFmtId="0" fontId="72" fillId="44" borderId="104" applyNumberFormat="0" applyAlignment="0" applyProtection="0"/>
    <xf numFmtId="0" fontId="91" fillId="51" borderId="151" applyNumberFormat="0" applyAlignment="0" applyProtection="0"/>
    <xf numFmtId="0" fontId="72" fillId="44" borderId="82" applyNumberFormat="0" applyAlignment="0" applyProtection="0"/>
    <xf numFmtId="0" fontId="91" fillId="51" borderId="159" applyNumberFormat="0" applyAlignment="0" applyProtection="0"/>
    <xf numFmtId="0" fontId="91" fillId="51" borderId="89" applyNumberFormat="0" applyAlignment="0" applyProtection="0"/>
    <xf numFmtId="0" fontId="59" fillId="51" borderId="87" applyNumberFormat="0" applyAlignment="0" applyProtection="0"/>
    <xf numFmtId="0" fontId="59" fillId="51" borderId="87" applyNumberFormat="0" applyAlignment="0" applyProtection="0"/>
    <xf numFmtId="0" fontId="72" fillId="44" borderId="184" applyNumberFormat="0" applyAlignment="0" applyProtection="0"/>
    <xf numFmtId="0" fontId="46" fillId="45" borderId="105" applyNumberFormat="0" applyFont="0" applyAlignment="0" applyProtection="0"/>
    <xf numFmtId="0" fontId="8" fillId="25" borderId="0" applyNumberFormat="0" applyBorder="0" applyAlignment="0" applyProtection="0"/>
    <xf numFmtId="0" fontId="107" fillId="0" borderId="117" applyNumberFormat="0" applyFill="0" applyAlignment="0" applyProtection="0"/>
    <xf numFmtId="0" fontId="46" fillId="45" borderId="105" applyNumberFormat="0" applyFont="0" applyAlignment="0" applyProtection="0"/>
    <xf numFmtId="0" fontId="8" fillId="21" borderId="0" applyNumberFormat="0" applyBorder="0" applyAlignment="0" applyProtection="0"/>
    <xf numFmtId="0" fontId="91" fillId="51" borderId="131" applyNumberFormat="0" applyAlignment="0" applyProtection="0"/>
    <xf numFmtId="0" fontId="107" fillId="0" borderId="90" applyNumberFormat="0" applyFill="0" applyAlignment="0" applyProtection="0"/>
    <xf numFmtId="0" fontId="107" fillId="0" borderId="90" applyNumberFormat="0" applyFill="0" applyAlignment="0" applyProtection="0"/>
    <xf numFmtId="0" fontId="91" fillId="51" borderId="89" applyNumberFormat="0" applyAlignment="0" applyProtection="0"/>
    <xf numFmtId="0" fontId="91" fillId="51" borderId="89" applyNumberFormat="0" applyAlignment="0" applyProtection="0"/>
    <xf numFmtId="0" fontId="91" fillId="51" borderId="89" applyNumberForma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46" fillId="45" borderId="88" applyNumberFormat="0" applyFont="0" applyAlignment="0" applyProtection="0"/>
    <xf numFmtId="0" fontId="59" fillId="51" borderId="96" applyNumberFormat="0" applyAlignment="0" applyProtection="0"/>
    <xf numFmtId="0" fontId="107" fillId="0" borderId="147" applyNumberFormat="0" applyFill="0" applyAlignment="0" applyProtection="0"/>
    <xf numFmtId="0" fontId="46" fillId="45" borderId="130" applyNumberFormat="0" applyFont="0" applyAlignment="0" applyProtection="0"/>
    <xf numFmtId="0" fontId="107" fillId="0" borderId="90" applyNumberFormat="0" applyFill="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107" fillId="0" borderId="181" applyNumberFormat="0" applyFill="0" applyAlignment="0" applyProtection="0"/>
    <xf numFmtId="0" fontId="59" fillId="69" borderId="92" applyNumberFormat="0" applyAlignment="0" applyProtection="0"/>
    <xf numFmtId="0" fontId="112" fillId="44" borderId="103" applyNumberFormat="0" applyAlignment="0" applyProtection="0"/>
    <xf numFmtId="0" fontId="133" fillId="42" borderId="0" applyNumberFormat="0" applyBorder="0" applyAlignment="0" applyProtection="0"/>
    <xf numFmtId="0" fontId="59" fillId="43"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61"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192" fontId="54" fillId="71" borderId="83" applyFont="0" applyFill="0" applyBorder="0" applyAlignment="0" applyProtection="0">
      <alignment wrapText="1"/>
    </xf>
    <xf numFmtId="0" fontId="107" fillId="0" borderId="90" applyNumberFormat="0" applyFill="0" applyAlignment="0" applyProtection="0"/>
    <xf numFmtId="0" fontId="107" fillId="0" borderId="90"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61" fillId="51" borderId="128" applyNumberFormat="0" applyAlignment="0" applyProtection="0"/>
    <xf numFmtId="0" fontId="59" fillId="51" borderId="157" applyNumberFormat="0" applyAlignment="0" applyProtection="0"/>
    <xf numFmtId="0" fontId="72" fillId="44" borderId="122" applyNumberFormat="0" applyAlignment="0" applyProtection="0"/>
    <xf numFmtId="0" fontId="46" fillId="45" borderId="179" applyNumberFormat="0" applyFont="0" applyAlignment="0" applyProtection="0"/>
    <xf numFmtId="0" fontId="72" fillId="44" borderId="149" applyNumberFormat="0" applyAlignment="0" applyProtection="0"/>
    <xf numFmtId="0" fontId="59" fillId="51" borderId="128" applyNumberFormat="0" applyAlignment="0" applyProtection="0"/>
    <xf numFmtId="0" fontId="46" fillId="45" borderId="136" applyNumberFormat="0" applyFont="0" applyAlignment="0" applyProtection="0"/>
    <xf numFmtId="0" fontId="46" fillId="45" borderId="171" applyNumberFormat="0" applyFont="0" applyAlignment="0" applyProtection="0"/>
    <xf numFmtId="0" fontId="91" fillId="51" borderId="89" applyNumberFormat="0" applyAlignment="0" applyProtection="0"/>
    <xf numFmtId="0" fontId="59" fillId="51" borderId="135" applyNumberFormat="0" applyAlignment="0" applyProtection="0"/>
    <xf numFmtId="0" fontId="72" fillId="44" borderId="96" applyNumberFormat="0" applyAlignment="0" applyProtection="0"/>
    <xf numFmtId="0" fontId="107" fillId="0" borderId="93" applyNumberFormat="0" applyFill="0" applyAlignment="0" applyProtection="0"/>
    <xf numFmtId="0" fontId="91" fillId="51" borderId="89" applyNumberFormat="0" applyAlignment="0" applyProtection="0"/>
    <xf numFmtId="0" fontId="91" fillId="51" borderId="89" applyNumberFormat="0" applyAlignment="0" applyProtection="0"/>
    <xf numFmtId="0" fontId="72" fillId="44" borderId="104" applyNumberFormat="0" applyAlignment="0" applyProtection="0"/>
    <xf numFmtId="0" fontId="91" fillId="43" borderId="89" applyNumberFormat="0" applyAlignment="0" applyProtection="0"/>
    <xf numFmtId="0" fontId="46" fillId="45" borderId="88" applyNumberFormat="0" applyFont="0" applyAlignment="0" applyProtection="0"/>
    <xf numFmtId="0" fontId="46" fillId="45" borderId="136" applyNumberFormat="0" applyFont="0" applyAlignment="0" applyProtection="0"/>
    <xf numFmtId="0" fontId="107" fillId="0" borderId="173" applyNumberFormat="0" applyFill="0" applyAlignment="0" applyProtection="0"/>
    <xf numFmtId="0" fontId="118" fillId="0" borderId="0" applyNumberFormat="0" applyFill="0" applyBorder="0" applyAlignment="0" applyProtection="0"/>
    <xf numFmtId="0" fontId="72" fillId="44" borderId="87"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3"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114" applyNumberFormat="0" applyAlignment="0" applyProtection="0"/>
    <xf numFmtId="0" fontId="91" fillId="43" borderId="159" applyNumberFormat="0" applyAlignment="0" applyProtection="0"/>
    <xf numFmtId="0" fontId="72" fillId="44" borderId="122" applyNumberFormat="0" applyAlignment="0" applyProtection="0"/>
    <xf numFmtId="0" fontId="72" fillId="44" borderId="135" applyNumberFormat="0" applyAlignment="0" applyProtection="0"/>
    <xf numFmtId="0" fontId="72" fillId="44" borderId="82" applyNumberFormat="0" applyAlignment="0" applyProtection="0"/>
    <xf numFmtId="0" fontId="46" fillId="45" borderId="130" applyNumberFormat="0" applyFont="0" applyAlignment="0" applyProtection="0"/>
    <xf numFmtId="0" fontId="59" fillId="51" borderId="184" applyNumberFormat="0" applyAlignment="0" applyProtection="0"/>
    <xf numFmtId="0" fontId="46" fillId="45" borderId="145" applyNumberFormat="0" applyFont="0" applyAlignment="0" applyProtection="0"/>
    <xf numFmtId="0" fontId="107" fillId="0" borderId="117" applyNumberFormat="0" applyFill="0" applyAlignment="0" applyProtection="0"/>
    <xf numFmtId="0" fontId="133" fillId="30" borderId="0" applyNumberFormat="0" applyBorder="0" applyAlignment="0" applyProtection="0"/>
    <xf numFmtId="0" fontId="72" fillId="44" borderId="87" applyNumberFormat="0" applyAlignment="0" applyProtection="0"/>
    <xf numFmtId="0" fontId="46" fillId="45" borderId="130" applyNumberFormat="0" applyFont="0" applyAlignment="0" applyProtection="0"/>
    <xf numFmtId="0" fontId="46" fillId="45" borderId="179" applyNumberFormat="0" applyFont="0" applyAlignment="0" applyProtection="0"/>
    <xf numFmtId="0" fontId="59" fillId="51" borderId="114" applyNumberFormat="0" applyAlignment="0" applyProtection="0"/>
    <xf numFmtId="0" fontId="72" fillId="44" borderId="149" applyNumberFormat="0" applyAlignment="0" applyProtection="0"/>
    <xf numFmtId="0" fontId="91" fillId="51" borderId="166" applyNumberFormat="0" applyAlignment="0" applyProtection="0"/>
    <xf numFmtId="0" fontId="107" fillId="0" borderId="133" applyNumberFormat="0" applyFill="0" applyAlignment="0" applyProtection="0"/>
    <xf numFmtId="0" fontId="91" fillId="51" borderId="166" applyNumberFormat="0" applyAlignment="0" applyProtection="0"/>
    <xf numFmtId="0" fontId="91" fillId="51" borderId="124" applyNumberFormat="0" applyAlignment="0" applyProtection="0"/>
    <xf numFmtId="0" fontId="107" fillId="0" borderId="173" applyNumberFormat="0" applyFill="0" applyAlignment="0" applyProtection="0"/>
    <xf numFmtId="0" fontId="46" fillId="45" borderId="136" applyNumberFormat="0" applyFont="0" applyAlignment="0" applyProtection="0"/>
    <xf numFmtId="0" fontId="91" fillId="51" borderId="131" applyNumberFormat="0" applyAlignment="0" applyProtection="0"/>
    <xf numFmtId="0" fontId="59" fillId="51" borderId="128" applyNumberFormat="0" applyAlignment="0" applyProtection="0"/>
    <xf numFmtId="0" fontId="91" fillId="51" borderId="146" applyNumberFormat="0" applyAlignment="0" applyProtection="0"/>
    <xf numFmtId="0" fontId="72" fillId="44" borderId="144" applyNumberFormat="0" applyAlignment="0" applyProtection="0"/>
    <xf numFmtId="0" fontId="59" fillId="51" borderId="96"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3" fillId="44" borderId="87" applyNumberFormat="0" applyAlignment="0" applyProtection="0"/>
    <xf numFmtId="0" fontId="72" fillId="44" borderId="87" applyNumberFormat="0" applyAlignment="0" applyProtection="0"/>
    <xf numFmtId="0" fontId="91" fillId="51" borderId="166" applyNumberFormat="0" applyAlignment="0" applyProtection="0"/>
    <xf numFmtId="0" fontId="91" fillId="51" borderId="180" applyNumberFormat="0" applyAlignment="0" applyProtection="0"/>
    <xf numFmtId="0" fontId="72" fillId="44" borderId="135" applyNumberFormat="0" applyAlignment="0" applyProtection="0"/>
    <xf numFmtId="0" fontId="72" fillId="44" borderId="149" applyNumberFormat="0" applyAlignment="0" applyProtection="0"/>
    <xf numFmtId="0" fontId="46" fillId="45" borderId="97" applyNumberFormat="0" applyFont="0" applyAlignment="0" applyProtection="0"/>
    <xf numFmtId="0" fontId="46" fillId="45" borderId="97" applyNumberFormat="0" applyFont="0" applyAlignment="0" applyProtection="0"/>
    <xf numFmtId="0" fontId="59" fillId="51" borderId="170" applyNumberFormat="0" applyAlignment="0" applyProtection="0"/>
    <xf numFmtId="0" fontId="107" fillId="0" borderId="160" applyNumberFormat="0" applyFill="0" applyAlignment="0" applyProtection="0"/>
    <xf numFmtId="0" fontId="46" fillId="45" borderId="115" applyNumberFormat="0" applyFont="0" applyAlignment="0" applyProtection="0"/>
    <xf numFmtId="0" fontId="91" fillId="51" borderId="116" applyNumberFormat="0" applyAlignment="0" applyProtection="0"/>
    <xf numFmtId="0" fontId="91" fillId="51" borderId="116" applyNumberFormat="0" applyAlignment="0" applyProtection="0"/>
    <xf numFmtId="0" fontId="91" fillId="51" borderId="116" applyNumberFormat="0" applyAlignment="0" applyProtection="0"/>
    <xf numFmtId="0" fontId="107" fillId="0" borderId="133" applyNumberFormat="0" applyFill="0" applyAlignment="0" applyProtection="0"/>
    <xf numFmtId="0" fontId="46" fillId="45" borderId="97" applyNumberFormat="0" applyFont="0" applyAlignment="0" applyProtection="0"/>
    <xf numFmtId="0" fontId="91" fillId="51" borderId="98" applyNumberFormat="0" applyAlignment="0" applyProtection="0"/>
    <xf numFmtId="0" fontId="72" fillId="44" borderId="184" applyNumberFormat="0" applyAlignment="0" applyProtection="0"/>
    <xf numFmtId="0" fontId="91" fillId="51" borderId="131" applyNumberFormat="0" applyAlignment="0" applyProtection="0"/>
    <xf numFmtId="0" fontId="91" fillId="51" borderId="159" applyNumberFormat="0" applyAlignment="0" applyProtection="0"/>
    <xf numFmtId="0" fontId="107" fillId="0" borderId="173"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59" fillId="51" borderId="135" applyNumberFormat="0" applyAlignment="0" applyProtection="0"/>
    <xf numFmtId="0" fontId="107" fillId="0" borderId="99" applyNumberFormat="0" applyFill="0" applyAlignment="0" applyProtection="0"/>
    <xf numFmtId="0" fontId="107" fillId="0" borderId="134" applyNumberFormat="0" applyFill="0" applyAlignment="0" applyProtection="0"/>
    <xf numFmtId="0" fontId="46" fillId="45" borderId="145" applyNumberFormat="0" applyFont="0" applyAlignment="0" applyProtection="0"/>
    <xf numFmtId="0" fontId="59" fillId="51" borderId="149" applyNumberFormat="0" applyAlignment="0" applyProtection="0"/>
    <xf numFmtId="0" fontId="59" fillId="51" borderId="149" applyNumberFormat="0" applyAlignment="0" applyProtection="0"/>
    <xf numFmtId="0" fontId="91" fillId="51" borderId="116"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84" applyNumberFormat="0" applyAlignment="0" applyProtection="0"/>
    <xf numFmtId="0" fontId="91" fillId="51" borderId="166"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28" applyNumberFormat="0" applyAlignment="0" applyProtection="0"/>
    <xf numFmtId="0" fontId="107" fillId="0" borderId="133" applyNumberFormat="0" applyFill="0" applyAlignment="0" applyProtection="0"/>
    <xf numFmtId="0" fontId="46" fillId="45" borderId="105" applyNumberFormat="0" applyFont="0" applyAlignment="0" applyProtection="0"/>
    <xf numFmtId="0" fontId="46" fillId="45" borderId="105" applyNumberFormat="0" applyFont="0" applyAlignment="0" applyProtection="0"/>
    <xf numFmtId="0" fontId="91" fillId="51" borderId="106" applyNumberFormat="0" applyAlignment="0" applyProtection="0"/>
    <xf numFmtId="0" fontId="93" fillId="51" borderId="106" applyNumberFormat="0" applyAlignment="0" applyProtection="0"/>
    <xf numFmtId="0" fontId="91" fillId="51" borderId="106" applyNumberFormat="0" applyAlignment="0" applyProtection="0"/>
    <xf numFmtId="0" fontId="107" fillId="0" borderId="107" applyNumberFormat="0" applyFill="0" applyAlignment="0" applyProtection="0"/>
    <xf numFmtId="0" fontId="107" fillId="0" borderId="107" applyNumberFormat="0" applyFill="0" applyAlignment="0" applyProtection="0"/>
    <xf numFmtId="0" fontId="46" fillId="45" borderId="115" applyNumberFormat="0" applyFont="0" applyAlignment="0" applyProtection="0"/>
    <xf numFmtId="0" fontId="8" fillId="25" borderId="0" applyNumberFormat="0" applyBorder="0" applyAlignment="0" applyProtection="0"/>
    <xf numFmtId="0" fontId="72" fillId="44" borderId="144" applyNumberFormat="0" applyAlignment="0" applyProtection="0"/>
    <xf numFmtId="0" fontId="91" fillId="51" borderId="131" applyNumberFormat="0" applyAlignment="0" applyProtection="0"/>
    <xf numFmtId="0" fontId="59" fillId="51" borderId="170"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46" fillId="45" borderId="179" applyNumberFormat="0" applyFont="0" applyAlignment="0" applyProtection="0"/>
    <xf numFmtId="0" fontId="59" fillId="51" borderId="157"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59" fillId="51" borderId="157" applyNumberFormat="0" applyAlignment="0" applyProtection="0"/>
    <xf numFmtId="0" fontId="59" fillId="51" borderId="122" applyNumberFormat="0" applyAlignment="0" applyProtection="0"/>
    <xf numFmtId="0" fontId="91" fillId="51" borderId="124" applyNumberFormat="0" applyAlignment="0" applyProtection="0"/>
    <xf numFmtId="0" fontId="107" fillId="0" borderId="125" applyNumberFormat="0" applyFill="0" applyAlignment="0" applyProtection="0"/>
    <xf numFmtId="0" fontId="72" fillId="44" borderId="128" applyNumberFormat="0" applyAlignment="0" applyProtection="0"/>
    <xf numFmtId="0" fontId="72" fillId="44" borderId="128" applyNumberFormat="0" applyAlignment="0" applyProtection="0"/>
    <xf numFmtId="0" fontId="46" fillId="45" borderId="130" applyNumberFormat="0" applyFont="0" applyAlignment="0" applyProtection="0"/>
    <xf numFmtId="0" fontId="91" fillId="51" borderId="151" applyNumberFormat="0" applyAlignment="0" applyProtection="0"/>
    <xf numFmtId="0" fontId="91" fillId="51" borderId="151" applyNumberFormat="0" applyAlignment="0" applyProtection="0"/>
    <xf numFmtId="0" fontId="46" fillId="45" borderId="105" applyNumberFormat="0" applyFont="0" applyAlignment="0" applyProtection="0"/>
    <xf numFmtId="0" fontId="91" fillId="51" borderId="106" applyNumberFormat="0" applyAlignment="0" applyProtection="0"/>
    <xf numFmtId="0" fontId="91" fillId="51" borderId="106" applyNumberFormat="0" applyAlignment="0" applyProtection="0"/>
    <xf numFmtId="0" fontId="91" fillId="51" borderId="106" applyNumberFormat="0" applyAlignment="0" applyProtection="0"/>
    <xf numFmtId="0" fontId="91" fillId="43" borderId="137" applyNumberFormat="0" applyAlignment="0" applyProtection="0"/>
    <xf numFmtId="0" fontId="107" fillId="0" borderId="107" applyNumberFormat="0" applyFill="0" applyAlignment="0" applyProtection="0"/>
    <xf numFmtId="0" fontId="46" fillId="45" borderId="88" applyNumberFormat="0" applyFont="0" applyAlignment="0" applyProtection="0"/>
    <xf numFmtId="0" fontId="72" fillId="44" borderId="144"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43" borderId="87" applyNumberFormat="0" applyAlignment="0" applyProtection="0"/>
    <xf numFmtId="0" fontId="46" fillId="45" borderId="130" applyNumberFormat="0" applyFont="0" applyAlignment="0" applyProtection="0"/>
    <xf numFmtId="0" fontId="46" fillId="45" borderId="171" applyNumberFormat="0" applyFont="0" applyAlignment="0" applyProtection="0"/>
    <xf numFmtId="0" fontId="59" fillId="51" borderId="149" applyNumberFormat="0" applyAlignment="0" applyProtection="0"/>
    <xf numFmtId="0" fontId="8" fillId="29" borderId="0" applyNumberFormat="0" applyBorder="0" applyAlignment="0" applyProtection="0"/>
    <xf numFmtId="0" fontId="91" fillId="51" borderId="131" applyNumberFormat="0" applyAlignment="0" applyProtection="0"/>
    <xf numFmtId="0" fontId="91" fillId="51" borderId="89" applyNumberFormat="0" applyAlignment="0" applyProtection="0"/>
    <xf numFmtId="0" fontId="72" fillId="44" borderId="184" applyNumberFormat="0" applyAlignment="0" applyProtection="0"/>
    <xf numFmtId="0" fontId="107" fillId="0" borderId="125" applyNumberFormat="0" applyFill="0" applyAlignment="0" applyProtection="0"/>
    <xf numFmtId="0" fontId="91" fillId="51" borderId="172" applyNumberFormat="0" applyAlignment="0" applyProtection="0"/>
    <xf numFmtId="0" fontId="59" fillId="51" borderId="149" applyNumberFormat="0" applyAlignment="0" applyProtection="0"/>
    <xf numFmtId="0" fontId="59" fillId="51" borderId="135" applyNumberFormat="0" applyAlignment="0" applyProtection="0"/>
    <xf numFmtId="0" fontId="72" fillId="44" borderId="184" applyNumberFormat="0" applyAlignment="0" applyProtection="0"/>
    <xf numFmtId="0" fontId="107" fillId="0" borderId="181" applyNumberFormat="0" applyFill="0" applyAlignment="0" applyProtection="0"/>
    <xf numFmtId="0" fontId="59" fillId="51" borderId="128" applyNumberFormat="0" applyAlignment="0" applyProtection="0"/>
    <xf numFmtId="0" fontId="59" fillId="51" borderId="128" applyNumberFormat="0" applyAlignment="0" applyProtection="0"/>
    <xf numFmtId="0" fontId="59" fillId="51" borderId="184" applyNumberFormat="0" applyAlignment="0" applyProtection="0"/>
    <xf numFmtId="0" fontId="72" fillId="44" borderId="135"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59" fillId="51" borderId="122" applyNumberFormat="0" applyAlignment="0" applyProtection="0"/>
    <xf numFmtId="0" fontId="72" fillId="44" borderId="104" applyNumberFormat="0" applyAlignment="0" applyProtection="0"/>
    <xf numFmtId="0" fontId="107" fillId="0" borderId="160" applyNumberFormat="0" applyFill="0" applyAlignment="0" applyProtection="0"/>
    <xf numFmtId="0" fontId="59" fillId="51" borderId="82" applyNumberFormat="0" applyAlignment="0" applyProtection="0"/>
    <xf numFmtId="0" fontId="72" fillId="44" borderId="82" applyNumberFormat="0" applyAlignment="0" applyProtection="0"/>
    <xf numFmtId="0" fontId="59" fillId="51" borderId="96" applyNumberFormat="0" applyAlignment="0" applyProtection="0"/>
    <xf numFmtId="0" fontId="107" fillId="0" borderId="160" applyNumberFormat="0" applyFill="0" applyAlignment="0" applyProtection="0"/>
    <xf numFmtId="0" fontId="107" fillId="0" borderId="99" applyNumberFormat="0" applyFill="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107" fillId="0" borderId="138" applyNumberFormat="0" applyFill="0" applyAlignment="0" applyProtection="0"/>
    <xf numFmtId="0" fontId="46" fillId="45" borderId="179" applyNumberFormat="0" applyFont="0" applyAlignment="0" applyProtection="0"/>
    <xf numFmtId="0" fontId="72" fillId="44" borderId="149" applyNumberFormat="0" applyAlignment="0" applyProtection="0"/>
    <xf numFmtId="0" fontId="8" fillId="29" borderId="0" applyNumberFormat="0" applyBorder="0" applyAlignment="0" applyProtection="0"/>
    <xf numFmtId="0" fontId="133" fillId="26" borderId="0" applyNumberFormat="0" applyBorder="0" applyAlignment="0" applyProtection="0"/>
    <xf numFmtId="0" fontId="107" fillId="0" borderId="173" applyNumberFormat="0" applyFill="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46" fillId="45" borderId="84" applyNumberFormat="0" applyFont="0" applyAlignment="0" applyProtection="0"/>
    <xf numFmtId="0" fontId="91" fillId="43" borderId="78" applyNumberFormat="0" applyAlignment="0" applyProtection="0"/>
    <xf numFmtId="0" fontId="59" fillId="43" borderId="128" applyNumberFormat="0" applyAlignment="0" applyProtection="0"/>
    <xf numFmtId="0" fontId="8" fillId="28" borderId="0" applyNumberFormat="0" applyBorder="0" applyAlignment="0" applyProtection="0"/>
    <xf numFmtId="0" fontId="72" fillId="44" borderId="128" applyNumberFormat="0" applyAlignment="0" applyProtection="0"/>
    <xf numFmtId="0" fontId="107" fillId="0" borderId="173" applyNumberFormat="0" applyFill="0" applyAlignment="0" applyProtection="0"/>
    <xf numFmtId="0" fontId="72" fillId="44" borderId="128" applyNumberFormat="0" applyAlignment="0" applyProtection="0"/>
    <xf numFmtId="0" fontId="72" fillId="44" borderId="104" applyNumberFormat="0" applyAlignment="0" applyProtection="0"/>
    <xf numFmtId="0" fontId="107" fillId="0" borderId="181" applyNumberFormat="0" applyFill="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3"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107" fillId="0" borderId="90" applyNumberFormat="0" applyFill="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91" fillId="51" borderId="78" applyNumberFormat="0" applyAlignment="0" applyProtection="0"/>
    <xf numFmtId="0" fontId="137" fillId="72" borderId="85" applyBorder="0">
      <alignment horizontal="center"/>
    </xf>
    <xf numFmtId="0" fontId="72" fillId="44" borderId="14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46" fillId="45" borderId="105" applyNumberFormat="0" applyFont="0" applyAlignment="0" applyProtection="0"/>
    <xf numFmtId="0" fontId="59" fillId="51" borderId="104" applyNumberFormat="0" applyAlignment="0" applyProtection="0"/>
    <xf numFmtId="0" fontId="59" fillId="51" borderId="104" applyNumberFormat="0" applyAlignment="0" applyProtection="0"/>
    <xf numFmtId="0" fontId="91" fillId="51" borderId="106" applyNumberFormat="0" applyAlignment="0" applyProtection="0"/>
    <xf numFmtId="0" fontId="91" fillId="51" borderId="180" applyNumberFormat="0" applyAlignment="0" applyProtection="0"/>
    <xf numFmtId="0" fontId="107" fillId="0" borderId="107" applyNumberFormat="0" applyFill="0" applyAlignment="0" applyProtection="0"/>
    <xf numFmtId="0" fontId="91" fillId="51" borderId="159" applyNumberFormat="0" applyAlignment="0" applyProtection="0"/>
    <xf numFmtId="0" fontId="46" fillId="45" borderId="145" applyNumberFormat="0" applyFont="0" applyAlignment="0" applyProtection="0"/>
    <xf numFmtId="0" fontId="91" fillId="51" borderId="98" applyNumberFormat="0" applyAlignment="0" applyProtection="0"/>
    <xf numFmtId="0" fontId="72" fillId="44" borderId="178" applyNumberFormat="0" applyAlignment="0" applyProtection="0"/>
    <xf numFmtId="0" fontId="46" fillId="45" borderId="185" applyNumberFormat="0" applyFont="0" applyAlignment="0" applyProtection="0"/>
    <xf numFmtId="0" fontId="107" fillId="0" borderId="117"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80"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107" fillId="0" borderId="79" applyNumberFormat="0" applyFill="0" applyAlignment="0" applyProtection="0"/>
    <xf numFmtId="0" fontId="72" fillId="44" borderId="144" applyNumberFormat="0" applyAlignment="0" applyProtection="0"/>
    <xf numFmtId="0" fontId="46" fillId="45" borderId="105" applyNumberFormat="0" applyFont="0" applyAlignment="0" applyProtection="0"/>
    <xf numFmtId="0" fontId="107" fillId="0" borderId="160" applyNumberFormat="0" applyFill="0" applyAlignment="0" applyProtection="0"/>
    <xf numFmtId="0" fontId="8" fillId="20" borderId="0" applyNumberFormat="0" applyBorder="0" applyAlignment="0" applyProtection="0"/>
    <xf numFmtId="0" fontId="107" fillId="0" borderId="160" applyNumberFormat="0" applyFill="0" applyAlignment="0" applyProtection="0"/>
    <xf numFmtId="0" fontId="59" fillId="51" borderId="104" applyNumberFormat="0" applyAlignment="0" applyProtection="0"/>
    <xf numFmtId="0" fontId="46" fillId="45" borderId="165" applyNumberFormat="0" applyFont="0" applyAlignment="0" applyProtection="0"/>
    <xf numFmtId="0" fontId="133" fillId="26" borderId="0" applyNumberFormat="0" applyBorder="0" applyAlignment="0" applyProtection="0"/>
    <xf numFmtId="0" fontId="59" fillId="51" borderId="128" applyNumberFormat="0" applyAlignment="0" applyProtection="0"/>
    <xf numFmtId="0" fontId="59" fillId="51" borderId="128" applyNumberFormat="0" applyAlignment="0" applyProtection="0"/>
    <xf numFmtId="0" fontId="91" fillId="51" borderId="172" applyNumberFormat="0" applyAlignment="0" applyProtection="0"/>
    <xf numFmtId="0" fontId="46" fillId="45" borderId="145" applyNumberFormat="0" applyFont="0" applyAlignment="0" applyProtection="0"/>
    <xf numFmtId="0" fontId="72" fillId="44" borderId="96" applyNumberFormat="0" applyAlignment="0" applyProtection="0"/>
    <xf numFmtId="0" fontId="46" fillId="45" borderId="171" applyNumberFormat="0" applyFont="0" applyAlignment="0" applyProtection="0"/>
    <xf numFmtId="0" fontId="72" fillId="44" borderId="104" applyNumberFormat="0" applyAlignment="0" applyProtection="0"/>
    <xf numFmtId="0" fontId="91" fillId="51" borderId="166" applyNumberFormat="0" applyAlignment="0" applyProtection="0"/>
    <xf numFmtId="0" fontId="46" fillId="45" borderId="115" applyNumberFormat="0" applyFont="0" applyAlignment="0" applyProtection="0"/>
    <xf numFmtId="0" fontId="73" fillId="44" borderId="184" applyNumberFormat="0" applyAlignment="0" applyProtection="0"/>
    <xf numFmtId="0" fontId="46" fillId="45" borderId="171" applyNumberFormat="0" applyFont="0" applyAlignment="0" applyProtection="0"/>
    <xf numFmtId="0" fontId="133" fillId="22" borderId="0" applyNumberFormat="0" applyBorder="0" applyAlignment="0" applyProtection="0"/>
    <xf numFmtId="0" fontId="46" fillId="45" borderId="115" applyNumberFormat="0" applyFont="0" applyAlignment="0" applyProtection="0"/>
    <xf numFmtId="0" fontId="91" fillId="51" borderId="131" applyNumberFormat="0" applyAlignment="0" applyProtection="0"/>
    <xf numFmtId="0" fontId="107" fillId="0" borderId="147" applyNumberFormat="0" applyFill="0" applyAlignment="0" applyProtection="0"/>
    <xf numFmtId="0" fontId="91" fillId="51" borderId="180" applyNumberFormat="0" applyAlignment="0" applyProtection="0"/>
    <xf numFmtId="0" fontId="61" fillId="51" borderId="184" applyNumberFormat="0" applyAlignment="0" applyProtection="0"/>
    <xf numFmtId="0" fontId="107" fillId="0" borderId="181" applyNumberFormat="0" applyFill="0" applyAlignment="0" applyProtection="0"/>
    <xf numFmtId="0" fontId="72" fillId="44" borderId="149" applyNumberFormat="0" applyAlignment="0" applyProtection="0"/>
    <xf numFmtId="0" fontId="59" fillId="51" borderId="149" applyNumberFormat="0" applyAlignment="0" applyProtection="0"/>
    <xf numFmtId="0" fontId="72" fillId="44" borderId="135" applyNumberFormat="0" applyAlignment="0" applyProtection="0"/>
    <xf numFmtId="0" fontId="46" fillId="45" borderId="115" applyNumberFormat="0" applyFont="0" applyAlignment="0" applyProtection="0"/>
    <xf numFmtId="0" fontId="91" fillId="51" borderId="166" applyNumberFormat="0" applyAlignment="0" applyProtection="0"/>
    <xf numFmtId="0" fontId="8" fillId="24" borderId="0" applyNumberFormat="0" applyBorder="0" applyAlignment="0" applyProtection="0"/>
    <xf numFmtId="0" fontId="59" fillId="51" borderId="163" applyNumberFormat="0" applyAlignment="0" applyProtection="0"/>
    <xf numFmtId="0" fontId="59" fillId="51" borderId="149" applyNumberFormat="0" applyAlignment="0" applyProtection="0"/>
    <xf numFmtId="0" fontId="59" fillId="51" borderId="128" applyNumberFormat="0" applyAlignment="0" applyProtection="0"/>
    <xf numFmtId="0" fontId="46" fillId="45" borderId="145" applyNumberFormat="0" applyFont="0" applyAlignment="0" applyProtection="0"/>
    <xf numFmtId="0" fontId="59" fillId="51" borderId="96" applyNumberFormat="0" applyAlignment="0" applyProtection="0"/>
    <xf numFmtId="0" fontId="59" fillId="51" borderId="96"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72" fillId="44" borderId="87" applyNumberFormat="0" applyAlignment="0" applyProtection="0"/>
    <xf numFmtId="0" fontId="59" fillId="51" borderId="144" applyNumberFormat="0" applyAlignment="0" applyProtection="0"/>
    <xf numFmtId="0" fontId="72" fillId="44" borderId="87" applyNumberFormat="0" applyAlignment="0" applyProtection="0"/>
    <xf numFmtId="0" fontId="72" fillId="44" borderId="87" applyNumberFormat="0" applyAlignment="0" applyProtection="0"/>
    <xf numFmtId="0" fontId="59" fillId="51" borderId="144" applyNumberFormat="0" applyAlignment="0" applyProtection="0"/>
    <xf numFmtId="0" fontId="8" fillId="29" borderId="0" applyNumberFormat="0" applyBorder="0" applyAlignment="0" applyProtection="0"/>
    <xf numFmtId="0" fontId="91" fillId="51" borderId="137" applyNumberFormat="0" applyAlignment="0" applyProtection="0"/>
    <xf numFmtId="0" fontId="59" fillId="51" borderId="114" applyNumberFormat="0" applyAlignment="0" applyProtection="0"/>
    <xf numFmtId="0" fontId="91" fillId="51" borderId="159" applyNumberFormat="0" applyAlignment="0" applyProtection="0"/>
    <xf numFmtId="0" fontId="46" fillId="45" borderId="97" applyNumberFormat="0" applyFont="0" applyAlignment="0" applyProtection="0"/>
    <xf numFmtId="0" fontId="46" fillId="45" borderId="115" applyNumberFormat="0" applyFont="0" applyAlignment="0" applyProtection="0"/>
    <xf numFmtId="0" fontId="46" fillId="45" borderId="185" applyNumberFormat="0" applyFont="0" applyAlignment="0" applyProtection="0"/>
    <xf numFmtId="0" fontId="107" fillId="0" borderId="160" applyNumberFormat="0" applyFill="0" applyAlignment="0" applyProtection="0"/>
    <xf numFmtId="0" fontId="91" fillId="51" borderId="116" applyNumberFormat="0" applyAlignment="0" applyProtection="0"/>
    <xf numFmtId="0" fontId="91" fillId="51" borderId="116" applyNumberFormat="0" applyAlignment="0" applyProtection="0"/>
    <xf numFmtId="0" fontId="72" fillId="44" borderId="163" applyNumberFormat="0" applyAlignment="0" applyProtection="0"/>
    <xf numFmtId="0" fontId="72" fillId="44" borderId="163" applyNumberFormat="0" applyAlignment="0" applyProtection="0"/>
    <xf numFmtId="0" fontId="133" fillId="38" borderId="0" applyNumberFormat="0" applyBorder="0" applyAlignment="0" applyProtection="0"/>
    <xf numFmtId="0" fontId="46" fillId="45" borderId="97" applyNumberFormat="0" applyFont="0" applyAlignment="0" applyProtection="0"/>
    <xf numFmtId="0" fontId="46" fillId="45" borderId="97" applyNumberFormat="0" applyFont="0" applyAlignment="0" applyProtection="0"/>
    <xf numFmtId="0" fontId="91" fillId="51" borderId="98" applyNumberFormat="0" applyAlignment="0" applyProtection="0"/>
    <xf numFmtId="0" fontId="46" fillId="45" borderId="145" applyNumberFormat="0" applyFont="0" applyAlignment="0" applyProtection="0"/>
    <xf numFmtId="0" fontId="72" fillId="44" borderId="149" applyNumberFormat="0" applyAlignment="0" applyProtection="0"/>
    <xf numFmtId="0" fontId="107" fillId="0" borderId="147"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107" fillId="0" borderId="99" applyNumberFormat="0" applyFill="0" applyAlignment="0" applyProtection="0"/>
    <xf numFmtId="0" fontId="59" fillId="51" borderId="135" applyNumberFormat="0" applyAlignment="0" applyProtection="0"/>
    <xf numFmtId="0" fontId="107" fillId="0" borderId="99" applyNumberFormat="0" applyFill="0" applyAlignment="0" applyProtection="0"/>
    <xf numFmtId="0" fontId="46" fillId="45" borderId="179" applyNumberFormat="0" applyFont="0" applyAlignment="0" applyProtection="0"/>
    <xf numFmtId="0" fontId="59" fillId="51" borderId="135" applyNumberFormat="0" applyAlignment="0" applyProtection="0"/>
    <xf numFmtId="0" fontId="59" fillId="51" borderId="128" applyNumberFormat="0" applyAlignment="0" applyProtection="0"/>
    <xf numFmtId="0" fontId="46" fillId="45" borderId="123" applyNumberFormat="0" applyFont="0" applyAlignment="0" applyProtection="0"/>
    <xf numFmtId="0" fontId="72" fillId="44" borderId="114" applyNumberFormat="0" applyAlignment="0" applyProtection="0"/>
    <xf numFmtId="0" fontId="46" fillId="45" borderId="145" applyNumberFormat="0" applyFont="0" applyAlignment="0" applyProtection="0"/>
    <xf numFmtId="0" fontId="59" fillId="51" borderId="149" applyNumberFormat="0" applyAlignment="0" applyProtection="0"/>
    <xf numFmtId="0" fontId="91" fillId="51" borderId="116" applyNumberFormat="0" applyAlignment="0" applyProtection="0"/>
    <xf numFmtId="0" fontId="59" fillId="51" borderId="104" applyNumberFormat="0" applyAlignment="0" applyProtection="0"/>
    <xf numFmtId="0" fontId="59" fillId="51"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107" fillId="0" borderId="117" applyNumberFormat="0" applyFill="0" applyAlignment="0" applyProtection="0"/>
    <xf numFmtId="0" fontId="59" fillId="51" borderId="128"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59" fillId="51" borderId="135" applyNumberFormat="0" applyAlignment="0" applyProtection="0"/>
    <xf numFmtId="0" fontId="91" fillId="51" borderId="106" applyNumberFormat="0" applyAlignment="0" applyProtection="0"/>
    <xf numFmtId="0" fontId="107" fillId="0" borderId="107" applyNumberFormat="0" applyFill="0" applyAlignment="0" applyProtection="0"/>
    <xf numFmtId="0" fontId="91" fillId="51" borderId="106" applyNumberFormat="0" applyAlignment="0" applyProtection="0"/>
    <xf numFmtId="0" fontId="107" fillId="0" borderId="107" applyNumberFormat="0" applyFill="0" applyAlignment="0" applyProtection="0"/>
    <xf numFmtId="0" fontId="8" fillId="20" borderId="0" applyNumberFormat="0" applyBorder="0" applyAlignment="0" applyProtection="0"/>
    <xf numFmtId="0" fontId="107" fillId="0" borderId="152" applyNumberFormat="0" applyFill="0" applyAlignment="0" applyProtection="0"/>
    <xf numFmtId="0" fontId="8" fillId="37" borderId="0" applyNumberFormat="0" applyBorder="0" applyAlignment="0" applyProtection="0"/>
    <xf numFmtId="0" fontId="59" fillId="51" borderId="128" applyNumberFormat="0" applyAlignment="0" applyProtection="0"/>
    <xf numFmtId="0" fontId="59" fillId="51" borderId="122" applyNumberFormat="0" applyAlignment="0" applyProtection="0"/>
    <xf numFmtId="0" fontId="107" fillId="0" borderId="160" applyNumberFormat="0" applyFill="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59" fillId="51" borderId="104" applyNumberFormat="0" applyAlignment="0" applyProtection="0"/>
    <xf numFmtId="0" fontId="91" fillId="51" borderId="131" applyNumberFormat="0" applyAlignment="0" applyProtection="0"/>
    <xf numFmtId="0" fontId="91" fillId="51" borderId="151" applyNumberFormat="0" applyAlignment="0" applyProtection="0"/>
    <xf numFmtId="0" fontId="46" fillId="45" borderId="136" applyNumberFormat="0" applyFont="0" applyAlignment="0" applyProtection="0"/>
    <xf numFmtId="0" fontId="72" fillId="44" borderId="149" applyNumberFormat="0" applyAlignment="0" applyProtection="0"/>
    <xf numFmtId="0" fontId="72" fillId="44" borderId="170" applyNumberFormat="0" applyAlignment="0" applyProtection="0"/>
    <xf numFmtId="0" fontId="8" fillId="33" borderId="0" applyNumberFormat="0" applyBorder="0" applyAlignment="0" applyProtection="0"/>
    <xf numFmtId="0" fontId="72" fillId="44" borderId="104" applyNumberFormat="0" applyAlignment="0" applyProtection="0"/>
    <xf numFmtId="0" fontId="72" fillId="44" borderId="104" applyNumberFormat="0" applyAlignment="0" applyProtection="0"/>
    <xf numFmtId="0" fontId="72" fillId="44" borderId="104" applyNumberFormat="0" applyAlignment="0" applyProtection="0"/>
    <xf numFmtId="0" fontId="107" fillId="0" borderId="181" applyNumberFormat="0" applyFill="0" applyAlignment="0" applyProtection="0"/>
    <xf numFmtId="0" fontId="107" fillId="0" borderId="117" applyNumberFormat="0" applyFill="0" applyAlignment="0" applyProtection="0"/>
    <xf numFmtId="0" fontId="59" fillId="51" borderId="163" applyNumberFormat="0" applyAlignment="0" applyProtection="0"/>
    <xf numFmtId="0" fontId="91" fillId="51" borderId="124" applyNumberFormat="0" applyAlignment="0" applyProtection="0"/>
    <xf numFmtId="0" fontId="72" fillId="44" borderId="135" applyNumberFormat="0" applyAlignment="0" applyProtection="0"/>
    <xf numFmtId="0" fontId="91" fillId="51" borderId="124" applyNumberFormat="0" applyAlignment="0" applyProtection="0"/>
    <xf numFmtId="0" fontId="91" fillId="51" borderId="124" applyNumberFormat="0" applyAlignment="0" applyProtection="0"/>
    <xf numFmtId="0" fontId="107" fillId="0" borderId="125" applyNumberFormat="0" applyFill="0" applyAlignment="0" applyProtection="0"/>
    <xf numFmtId="0" fontId="72" fillId="44" borderId="128" applyNumberFormat="0" applyAlignment="0" applyProtection="0"/>
    <xf numFmtId="0" fontId="91" fillId="51" borderId="151" applyNumberFormat="0" applyAlignment="0" applyProtection="0"/>
    <xf numFmtId="0" fontId="46" fillId="45" borderId="105" applyNumberFormat="0" applyFont="0" applyAlignment="0" applyProtection="0"/>
    <xf numFmtId="0" fontId="91" fillId="51" borderId="151"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72" fillId="44" borderId="163" applyNumberFormat="0" applyAlignment="0" applyProtection="0"/>
    <xf numFmtId="0" fontId="91" fillId="51" borderId="106" applyNumberFormat="0" applyAlignment="0" applyProtection="0"/>
    <xf numFmtId="0" fontId="91" fillId="51" borderId="106" applyNumberFormat="0" applyAlignment="0" applyProtection="0"/>
    <xf numFmtId="0" fontId="91" fillId="51" borderId="106" applyNumberFormat="0" applyAlignment="0" applyProtection="0"/>
    <xf numFmtId="0" fontId="107" fillId="0" borderId="107" applyNumberFormat="0" applyFill="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87" applyNumberFormat="0" applyAlignment="0" applyProtection="0"/>
    <xf numFmtId="0" fontId="59" fillId="51" borderId="128" applyNumberFormat="0" applyAlignment="0" applyProtection="0"/>
    <xf numFmtId="0" fontId="59" fillId="51" borderId="87" applyNumberFormat="0" applyAlignment="0" applyProtection="0"/>
    <xf numFmtId="0" fontId="59" fillId="51" borderId="87" applyNumberFormat="0" applyAlignment="0" applyProtection="0"/>
    <xf numFmtId="0" fontId="107" fillId="0" borderId="147" applyNumberFormat="0" applyFill="0" applyAlignment="0" applyProtection="0"/>
    <xf numFmtId="0" fontId="46" fillId="45" borderId="115" applyNumberFormat="0" applyFont="0" applyAlignment="0" applyProtection="0"/>
    <xf numFmtId="0" fontId="72" fillId="44" borderId="144" applyNumberFormat="0" applyAlignment="0" applyProtection="0"/>
    <xf numFmtId="0" fontId="91" fillId="51" borderId="124" applyNumberFormat="0" applyAlignment="0" applyProtection="0"/>
    <xf numFmtId="0" fontId="59" fillId="51" borderId="135" applyNumberFormat="0" applyAlignment="0" applyProtection="0"/>
    <xf numFmtId="0" fontId="59" fillId="51" borderId="135" applyNumberFormat="0" applyAlignment="0" applyProtection="0"/>
    <xf numFmtId="0" fontId="91" fillId="51" borderId="116" applyNumberFormat="0" applyAlignment="0" applyProtection="0"/>
    <xf numFmtId="0" fontId="91" fillId="51" borderId="180" applyNumberFormat="0" applyAlignment="0" applyProtection="0"/>
    <xf numFmtId="0" fontId="91" fillId="51" borderId="137" applyNumberFormat="0" applyAlignment="0" applyProtection="0"/>
    <xf numFmtId="0" fontId="107" fillId="0" borderId="138" applyNumberFormat="0" applyFill="0" applyAlignment="0" applyProtection="0"/>
    <xf numFmtId="0" fontId="72" fillId="44" borderId="157" applyNumberFormat="0" applyAlignment="0" applyProtection="0"/>
    <xf numFmtId="0" fontId="59" fillId="51" borderId="135" applyNumberFormat="0" applyAlignment="0" applyProtection="0"/>
    <xf numFmtId="0" fontId="107" fillId="0" borderId="152" applyNumberFormat="0" applyFill="0" applyAlignment="0" applyProtection="0"/>
    <xf numFmtId="0" fontId="59" fillId="51" borderId="114" applyNumberFormat="0" applyAlignment="0" applyProtection="0"/>
    <xf numFmtId="0" fontId="72" fillId="44" borderId="149" applyNumberFormat="0" applyAlignment="0" applyProtection="0"/>
    <xf numFmtId="0" fontId="46" fillId="45" borderId="145" applyNumberFormat="0" applyFont="0" applyAlignment="0" applyProtection="0"/>
    <xf numFmtId="0" fontId="107" fillId="0" borderId="133" applyNumberFormat="0" applyFill="0" applyAlignment="0" applyProtection="0"/>
    <xf numFmtId="0" fontId="107" fillId="0" borderId="152" applyNumberFormat="0" applyFill="0" applyAlignment="0" applyProtection="0"/>
    <xf numFmtId="0" fontId="107" fillId="0" borderId="117" applyNumberFormat="0" applyFill="0" applyAlignment="0" applyProtection="0"/>
    <xf numFmtId="0" fontId="46" fillId="45" borderId="145" applyNumberFormat="0" applyFont="0" applyAlignment="0" applyProtection="0"/>
    <xf numFmtId="0" fontId="8" fillId="29" borderId="0" applyNumberFormat="0" applyBorder="0" applyAlignment="0" applyProtection="0"/>
    <xf numFmtId="0" fontId="107" fillId="0" borderId="160" applyNumberFormat="0" applyFill="0" applyAlignment="0" applyProtection="0"/>
    <xf numFmtId="0" fontId="59" fillId="51" borderId="96" applyNumberFormat="0" applyAlignment="0" applyProtection="0"/>
    <xf numFmtId="0" fontId="107" fillId="0" borderId="102" applyNumberFormat="0" applyFill="0" applyAlignment="0" applyProtection="0"/>
    <xf numFmtId="0" fontId="107" fillId="0" borderId="117" applyNumberFormat="0" applyFill="0" applyAlignment="0" applyProtection="0"/>
    <xf numFmtId="0" fontId="91" fillId="51" borderId="137" applyNumberFormat="0" applyAlignment="0" applyProtection="0"/>
    <xf numFmtId="0" fontId="107" fillId="0" borderId="138" applyNumberFormat="0" applyFill="0" applyAlignment="0" applyProtection="0"/>
    <xf numFmtId="0" fontId="59" fillId="51" borderId="104" applyNumberFormat="0" applyAlignment="0" applyProtection="0"/>
    <xf numFmtId="0" fontId="72" fillId="44" borderId="104" applyNumberFormat="0" applyAlignment="0" applyProtection="0"/>
    <xf numFmtId="0" fontId="91" fillId="51" borderId="151" applyNumberFormat="0" applyAlignment="0" applyProtection="0"/>
    <xf numFmtId="0" fontId="59" fillId="51" borderId="96" applyNumberFormat="0" applyAlignment="0" applyProtection="0"/>
    <xf numFmtId="0" fontId="72" fillId="44" borderId="135" applyNumberFormat="0" applyAlignment="0" applyProtection="0"/>
    <xf numFmtId="0" fontId="91" fillId="51" borderId="159" applyNumberFormat="0" applyAlignment="0" applyProtection="0"/>
    <xf numFmtId="0" fontId="91" fillId="51" borderId="151" applyNumberFormat="0" applyAlignment="0" applyProtection="0"/>
    <xf numFmtId="0" fontId="107" fillId="0" borderId="138" applyNumberFormat="0" applyFill="0" applyAlignment="0" applyProtection="0"/>
    <xf numFmtId="0" fontId="91" fillId="51" borderId="180" applyNumberFormat="0" applyAlignment="0" applyProtection="0"/>
    <xf numFmtId="0" fontId="91" fillId="51" borderId="89" applyNumberFormat="0" applyAlignment="0" applyProtection="0"/>
    <xf numFmtId="0" fontId="46" fillId="45" borderId="105" applyNumberFormat="0" applyFont="0" applyAlignment="0" applyProtection="0"/>
    <xf numFmtId="0" fontId="72" fillId="44" borderId="96" applyNumberFormat="0" applyAlignment="0" applyProtection="0"/>
    <xf numFmtId="0" fontId="107" fillId="0" borderId="93" applyNumberFormat="0" applyFill="0" applyAlignment="0" applyProtection="0"/>
    <xf numFmtId="0" fontId="91" fillId="51" borderId="89" applyNumberFormat="0" applyAlignment="0" applyProtection="0"/>
    <xf numFmtId="0" fontId="107" fillId="0" borderId="117" applyNumberFormat="0" applyFill="0" applyAlignment="0" applyProtection="0"/>
    <xf numFmtId="0" fontId="59" fillId="51" borderId="144" applyNumberFormat="0" applyAlignment="0" applyProtection="0"/>
    <xf numFmtId="0" fontId="46" fillId="45" borderId="88" applyNumberFormat="0" applyFont="0" applyAlignment="0" applyProtection="0"/>
    <xf numFmtId="0" fontId="59" fillId="51" borderId="128" applyNumberFormat="0" applyAlignment="0" applyProtection="0"/>
    <xf numFmtId="0" fontId="72" fillId="44" borderId="144" applyNumberFormat="0" applyAlignment="0" applyProtection="0"/>
    <xf numFmtId="0" fontId="46" fillId="45" borderId="136" applyNumberFormat="0" applyFont="0" applyAlignment="0" applyProtection="0"/>
    <xf numFmtId="0" fontId="72" fillId="44" borderId="87" applyNumberFormat="0" applyAlignment="0" applyProtection="0"/>
    <xf numFmtId="0" fontId="46" fillId="45" borderId="123" applyNumberFormat="0" applyFont="0" applyAlignment="0" applyProtection="0"/>
    <xf numFmtId="0" fontId="107" fillId="0" borderId="107"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59" fillId="51" borderId="87" applyNumberFormat="0" applyAlignment="0" applyProtection="0"/>
    <xf numFmtId="0" fontId="59" fillId="51" borderId="104" applyNumberFormat="0" applyAlignment="0" applyProtection="0"/>
    <xf numFmtId="0" fontId="107" fillId="0" borderId="183" applyNumberFormat="0" applyFill="0" applyAlignment="0" applyProtection="0"/>
    <xf numFmtId="0" fontId="72" fillId="44" borderId="104" applyNumberFormat="0" applyAlignment="0" applyProtection="0"/>
    <xf numFmtId="0" fontId="8" fillId="28" borderId="0" applyNumberFormat="0" applyBorder="0" applyAlignment="0" applyProtection="0"/>
    <xf numFmtId="0" fontId="107" fillId="0" borderId="133" applyNumberFormat="0" applyFill="0" applyAlignment="0" applyProtection="0"/>
    <xf numFmtId="0" fontId="91" fillId="51" borderId="151" applyNumberFormat="0" applyAlignment="0" applyProtection="0"/>
    <xf numFmtId="0" fontId="91" fillId="51" borderId="116" applyNumberFormat="0" applyAlignment="0" applyProtection="0"/>
    <xf numFmtId="0" fontId="59" fillId="51" borderId="104" applyNumberFormat="0" applyAlignment="0" applyProtection="0"/>
    <xf numFmtId="0" fontId="8" fillId="40" borderId="0" applyNumberFormat="0" applyBorder="0" applyAlignment="0" applyProtection="0"/>
    <xf numFmtId="0" fontId="59" fillId="51" borderId="184" applyNumberFormat="0" applyAlignment="0" applyProtection="0"/>
    <xf numFmtId="0" fontId="72" fillId="44" borderId="157" applyNumberFormat="0" applyAlignment="0" applyProtection="0"/>
    <xf numFmtId="0" fontId="46" fillId="45" borderId="150" applyNumberFormat="0" applyFont="0" applyAlignment="0" applyProtection="0"/>
    <xf numFmtId="0" fontId="72" fillId="44" borderId="96" applyNumberFormat="0" applyAlignment="0" applyProtection="0"/>
    <xf numFmtId="0" fontId="107" fillId="0" borderId="90" applyNumberFormat="0" applyFill="0" applyAlignment="0" applyProtection="0"/>
    <xf numFmtId="0" fontId="91" fillId="51" borderId="89" applyNumberFormat="0" applyAlignment="0" applyProtection="0"/>
    <xf numFmtId="0" fontId="59" fillId="51" borderId="122" applyNumberFormat="0" applyAlignment="0" applyProtection="0"/>
    <xf numFmtId="0" fontId="46" fillId="45" borderId="88" applyNumberFormat="0" applyFont="0" applyAlignment="0" applyProtection="0"/>
    <xf numFmtId="0" fontId="72" fillId="44" borderId="144" applyNumberFormat="0" applyAlignment="0" applyProtection="0"/>
    <xf numFmtId="0" fontId="91" fillId="51" borderId="159" applyNumberFormat="0" applyAlignment="0" applyProtection="0"/>
    <xf numFmtId="0" fontId="46" fillId="45" borderId="158" applyNumberFormat="0" applyFont="0" applyAlignment="0" applyProtection="0"/>
    <xf numFmtId="0" fontId="46" fillId="45" borderId="179" applyNumberFormat="0" applyFont="0" applyAlignment="0" applyProtection="0"/>
    <xf numFmtId="0" fontId="72" fillId="44" borderId="87" applyNumberFormat="0" applyAlignment="0" applyProtection="0"/>
    <xf numFmtId="0" fontId="107" fillId="0" borderId="107"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59" fillId="51" borderId="87" applyNumberFormat="0" applyAlignment="0" applyProtection="0"/>
    <xf numFmtId="0" fontId="91" fillId="51" borderId="106" applyNumberFormat="0" applyAlignment="0" applyProtection="0"/>
    <xf numFmtId="0" fontId="91" fillId="51" borderId="146" applyNumberFormat="0" applyAlignment="0" applyProtection="0"/>
    <xf numFmtId="0" fontId="59" fillId="51" borderId="104" applyNumberFormat="0" applyAlignment="0" applyProtection="0"/>
    <xf numFmtId="0" fontId="46" fillId="45" borderId="165" applyNumberFormat="0" applyFont="0" applyAlignment="0" applyProtection="0"/>
    <xf numFmtId="0" fontId="107" fillId="0" borderId="90" applyNumberFormat="0" applyFill="0" applyAlignment="0" applyProtection="0"/>
    <xf numFmtId="0" fontId="46" fillId="45" borderId="145" applyNumberFormat="0" applyFont="0" applyAlignment="0" applyProtection="0"/>
    <xf numFmtId="0" fontId="91" fillId="51" borderId="106" applyNumberFormat="0" applyAlignment="0" applyProtection="0"/>
    <xf numFmtId="0" fontId="59" fillId="51" borderId="104" applyNumberFormat="0" applyAlignment="0" applyProtection="0"/>
    <xf numFmtId="0" fontId="107" fillId="0" borderId="181" applyNumberFormat="0" applyFill="0" applyAlignment="0" applyProtection="0"/>
    <xf numFmtId="0" fontId="91" fillId="51" borderId="137" applyNumberFormat="0" applyAlignment="0" applyProtection="0"/>
    <xf numFmtId="0" fontId="59" fillId="51" borderId="104" applyNumberFormat="0" applyAlignment="0" applyProtection="0"/>
    <xf numFmtId="0" fontId="59" fillId="51" borderId="122" applyNumberFormat="0" applyAlignment="0" applyProtection="0"/>
    <xf numFmtId="0" fontId="72" fillId="44" borderId="96" applyNumberFormat="0" applyAlignment="0" applyProtection="0"/>
    <xf numFmtId="0" fontId="91" fillId="51" borderId="131" applyNumberFormat="0" applyAlignment="0" applyProtection="0"/>
    <xf numFmtId="0" fontId="72" fillId="44" borderId="96" applyNumberFormat="0" applyAlignment="0" applyProtection="0"/>
    <xf numFmtId="0" fontId="107" fillId="0" borderId="90" applyNumberFormat="0" applyFill="0" applyAlignment="0" applyProtection="0"/>
    <xf numFmtId="0" fontId="91" fillId="51" borderId="89" applyNumberFormat="0" applyAlignment="0" applyProtection="0"/>
    <xf numFmtId="0" fontId="72" fillId="44" borderId="122" applyNumberFormat="0" applyAlignment="0" applyProtection="0"/>
    <xf numFmtId="0" fontId="59" fillId="51" borderId="184" applyNumberFormat="0" applyAlignment="0" applyProtection="0"/>
    <xf numFmtId="0" fontId="59" fillId="51" borderId="128" applyNumberFormat="0" applyAlignment="0" applyProtection="0"/>
    <xf numFmtId="0" fontId="46" fillId="45" borderId="88" applyNumberFormat="0" applyFont="0" applyAlignment="0" applyProtection="0"/>
    <xf numFmtId="0" fontId="91" fillId="51" borderId="159" applyNumberFormat="0" applyAlignment="0" applyProtection="0"/>
    <xf numFmtId="0" fontId="72" fillId="44" borderId="96" applyNumberFormat="0" applyAlignment="0" applyProtection="0"/>
    <xf numFmtId="0" fontId="72" fillId="44" borderId="87" applyNumberFormat="0" applyAlignment="0" applyProtection="0"/>
    <xf numFmtId="0" fontId="107" fillId="0" borderId="107" applyNumberFormat="0" applyFill="0" applyAlignment="0" applyProtection="0"/>
    <xf numFmtId="0" fontId="107" fillId="0" borderId="90" applyNumberFormat="0" applyFill="0" applyAlignment="0" applyProtection="0"/>
    <xf numFmtId="0" fontId="61" fillId="51" borderId="87" applyNumberFormat="0" applyAlignment="0" applyProtection="0"/>
    <xf numFmtId="0" fontId="59" fillId="51" borderId="87" applyNumberFormat="0" applyAlignment="0" applyProtection="0"/>
    <xf numFmtId="0" fontId="72" fillId="44" borderId="114" applyNumberFormat="0" applyAlignment="0" applyProtection="0"/>
    <xf numFmtId="0" fontId="72" fillId="44" borderId="128" applyNumberFormat="0" applyAlignment="0" applyProtection="0"/>
    <xf numFmtId="0" fontId="72" fillId="44" borderId="149" applyNumberFormat="0" applyAlignment="0" applyProtection="0"/>
    <xf numFmtId="0" fontId="107" fillId="0" borderId="125" applyNumberFormat="0" applyFill="0" applyAlignment="0" applyProtection="0"/>
    <xf numFmtId="0" fontId="107" fillId="0" borderId="90" applyNumberFormat="0" applyFill="0" applyAlignment="0" applyProtection="0"/>
    <xf numFmtId="0" fontId="46" fillId="45" borderId="185" applyNumberFormat="0" applyFont="0" applyAlignment="0" applyProtection="0"/>
    <xf numFmtId="0" fontId="46" fillId="45" borderId="136" applyNumberFormat="0" applyFont="0" applyAlignment="0" applyProtection="0"/>
    <xf numFmtId="0" fontId="72" fillId="44" borderId="144" applyNumberFormat="0" applyAlignment="0" applyProtection="0"/>
    <xf numFmtId="0" fontId="72" fillId="44" borderId="149" applyNumberFormat="0" applyAlignment="0" applyProtection="0"/>
    <xf numFmtId="0" fontId="72" fillId="44" borderId="178" applyNumberFormat="0" applyAlignment="0" applyProtection="0"/>
    <xf numFmtId="0" fontId="91" fillId="51" borderId="159" applyNumberFormat="0" applyAlignment="0" applyProtection="0"/>
    <xf numFmtId="0" fontId="59" fillId="51" borderId="157" applyNumberFormat="0" applyAlignment="0" applyProtection="0"/>
    <xf numFmtId="0" fontId="72" fillId="44" borderId="122" applyNumberFormat="0" applyAlignment="0" applyProtection="0"/>
    <xf numFmtId="0" fontId="107" fillId="0" borderId="160" applyNumberFormat="0" applyFill="0" applyAlignment="0" applyProtection="0"/>
    <xf numFmtId="0" fontId="72" fillId="44" borderId="96" applyNumberFormat="0" applyAlignment="0" applyProtection="0"/>
    <xf numFmtId="0" fontId="133" fillId="34" borderId="0" applyNumberFormat="0" applyBorder="0" applyAlignment="0" applyProtection="0"/>
    <xf numFmtId="0" fontId="72" fillId="44" borderId="96" applyNumberFormat="0" applyAlignment="0" applyProtection="0"/>
    <xf numFmtId="0" fontId="107" fillId="0" borderId="90" applyNumberFormat="0" applyFill="0" applyAlignment="0" applyProtection="0"/>
    <xf numFmtId="0" fontId="91" fillId="51" borderId="89" applyNumberFormat="0" applyAlignment="0" applyProtection="0"/>
    <xf numFmtId="0" fontId="59" fillId="51" borderId="122" applyNumberFormat="0" applyAlignment="0" applyProtection="0"/>
    <xf numFmtId="0" fontId="107" fillId="0" borderId="152" applyNumberFormat="0" applyFill="0" applyAlignment="0" applyProtection="0"/>
    <xf numFmtId="0" fontId="59" fillId="51" borderId="128" applyNumberFormat="0" applyAlignment="0" applyProtection="0"/>
    <xf numFmtId="0" fontId="46" fillId="45" borderId="88" applyNumberFormat="0" applyFont="0" applyAlignment="0" applyProtection="0"/>
    <xf numFmtId="0" fontId="91" fillId="51" borderId="151" applyNumberFormat="0" applyAlignment="0" applyProtection="0"/>
    <xf numFmtId="0" fontId="46" fillId="45" borderId="130" applyNumberFormat="0" applyFont="0" applyAlignment="0" applyProtection="0"/>
    <xf numFmtId="0" fontId="72" fillId="44" borderId="96" applyNumberFormat="0" applyAlignment="0" applyProtection="0"/>
    <xf numFmtId="0" fontId="72" fillId="44" borderId="87" applyNumberFormat="0" applyAlignment="0" applyProtection="0"/>
    <xf numFmtId="0" fontId="8" fillId="41" borderId="0" applyNumberFormat="0" applyBorder="0" applyAlignment="0" applyProtection="0"/>
    <xf numFmtId="0" fontId="107" fillId="0" borderId="107"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59" fillId="51" borderId="87" applyNumberFormat="0" applyAlignment="0" applyProtection="0"/>
    <xf numFmtId="0" fontId="107" fillId="0" borderId="138" applyNumberFormat="0" applyFill="0" applyAlignment="0" applyProtection="0"/>
    <xf numFmtId="0" fontId="72" fillId="44" borderId="157" applyNumberFormat="0" applyAlignment="0" applyProtection="0"/>
    <xf numFmtId="0" fontId="107" fillId="0" borderId="109" applyNumberFormat="0" applyFill="0" applyAlignment="0" applyProtection="0"/>
    <xf numFmtId="0" fontId="46" fillId="45" borderId="105" applyNumberFormat="0" applyFont="0" applyAlignment="0" applyProtection="0"/>
    <xf numFmtId="0" fontId="91" fillId="51" borderId="106" applyNumberFormat="0" applyAlignment="0" applyProtection="0"/>
    <xf numFmtId="0" fontId="107" fillId="0" borderId="90" applyNumberFormat="0" applyFill="0" applyAlignment="0" applyProtection="0"/>
    <xf numFmtId="0" fontId="91" fillId="51" borderId="137" applyNumberFormat="0" applyAlignment="0" applyProtection="0"/>
    <xf numFmtId="0" fontId="133" fillId="26" borderId="0" applyNumberFormat="0" applyBorder="0" applyAlignment="0" applyProtection="0"/>
    <xf numFmtId="0" fontId="107" fillId="0" borderId="168" applyNumberFormat="0" applyFill="0" applyAlignment="0" applyProtection="0"/>
    <xf numFmtId="0" fontId="91" fillId="51" borderId="106" applyNumberFormat="0" applyAlignment="0" applyProtection="0"/>
    <xf numFmtId="0" fontId="91" fillId="51" borderId="180" applyNumberFormat="0" applyAlignment="0" applyProtection="0"/>
    <xf numFmtId="0" fontId="46" fillId="45" borderId="105" applyNumberFormat="0" applyFont="0" applyAlignment="0" applyProtection="0"/>
    <xf numFmtId="0" fontId="46" fillId="45" borderId="105" applyNumberFormat="0" applyFont="0" applyAlignment="0" applyProtection="0"/>
    <xf numFmtId="0" fontId="72" fillId="44" borderId="122" applyNumberFormat="0" applyAlignment="0" applyProtection="0"/>
    <xf numFmtId="0" fontId="72" fillId="44" borderId="96" applyNumberFormat="0" applyAlignment="0" applyProtection="0"/>
    <xf numFmtId="0" fontId="72" fillId="44" borderId="96" applyNumberFormat="0" applyAlignment="0" applyProtection="0"/>
    <xf numFmtId="0" fontId="107" fillId="0" borderId="90" applyNumberFormat="0" applyFill="0" applyAlignment="0" applyProtection="0"/>
    <xf numFmtId="0" fontId="91" fillId="51" borderId="89" applyNumberFormat="0" applyAlignment="0" applyProtection="0"/>
    <xf numFmtId="0" fontId="72" fillId="44" borderId="122" applyNumberFormat="0" applyAlignment="0" applyProtection="0"/>
    <xf numFmtId="0" fontId="46" fillId="45" borderId="88" applyNumberFormat="0" applyFont="0" applyAlignment="0" applyProtection="0"/>
    <xf numFmtId="0" fontId="91" fillId="51" borderId="151" applyNumberFormat="0" applyAlignment="0" applyProtection="0"/>
    <xf numFmtId="0" fontId="72" fillId="44" borderId="128" applyNumberFormat="0" applyAlignment="0" applyProtection="0"/>
    <xf numFmtId="0" fontId="46" fillId="45" borderId="150" applyNumberFormat="0" applyFont="0" applyAlignment="0" applyProtection="0"/>
    <xf numFmtId="0" fontId="46" fillId="45" borderId="115" applyNumberFormat="0" applyFont="0" applyAlignment="0" applyProtection="0"/>
    <xf numFmtId="0" fontId="59" fillId="51" borderId="87" applyNumberFormat="0" applyAlignment="0" applyProtection="0"/>
    <xf numFmtId="0" fontId="59" fillId="51" borderId="128" applyNumberFormat="0" applyAlignment="0" applyProtection="0"/>
    <xf numFmtId="0" fontId="59" fillId="51" borderId="178" applyNumberFormat="0" applyAlignment="0" applyProtection="0"/>
    <xf numFmtId="0" fontId="59" fillId="51" borderId="82" applyNumberFormat="0" applyAlignment="0" applyProtection="0"/>
    <xf numFmtId="0" fontId="59" fillId="51" borderId="82" applyNumberFormat="0" applyAlignment="0" applyProtection="0"/>
    <xf numFmtId="0" fontId="59" fillId="51" borderId="82" applyNumberFormat="0" applyAlignment="0" applyProtection="0"/>
    <xf numFmtId="0" fontId="72" fillId="44" borderId="87" applyNumberFormat="0" applyAlignment="0" applyProtection="0"/>
    <xf numFmtId="0" fontId="59" fillId="51" borderId="82" applyNumberFormat="0" applyAlignment="0" applyProtection="0"/>
    <xf numFmtId="0" fontId="46" fillId="45" borderId="123" applyNumberFormat="0" applyFont="0" applyAlignment="0" applyProtection="0"/>
    <xf numFmtId="0" fontId="91" fillId="51" borderId="146" applyNumberFormat="0" applyAlignment="0" applyProtection="0"/>
    <xf numFmtId="0" fontId="72" fillId="44" borderId="82" applyNumberFormat="0" applyAlignment="0" applyProtection="0"/>
    <xf numFmtId="0" fontId="46" fillId="45" borderId="171" applyNumberFormat="0" applyFont="0" applyAlignment="0" applyProtection="0"/>
    <xf numFmtId="0" fontId="91" fillId="51" borderId="124" applyNumberFormat="0" applyAlignment="0" applyProtection="0"/>
    <xf numFmtId="0" fontId="91" fillId="51" borderId="151" applyNumberFormat="0" applyAlignment="0" applyProtection="0"/>
    <xf numFmtId="0" fontId="72" fillId="44" borderId="82" applyNumberFormat="0" applyAlignment="0" applyProtection="0"/>
    <xf numFmtId="0" fontId="59" fillId="51" borderId="128" applyNumberFormat="0" applyAlignment="0" applyProtection="0"/>
    <xf numFmtId="0" fontId="59" fillId="51" borderId="135" applyNumberFormat="0" applyAlignment="0" applyProtection="0"/>
    <xf numFmtId="0" fontId="72" fillId="44" borderId="122" applyNumberFormat="0" applyAlignment="0" applyProtection="0"/>
    <xf numFmtId="0" fontId="91" fillId="51" borderId="159" applyNumberFormat="0" applyAlignment="0" applyProtection="0"/>
    <xf numFmtId="0" fontId="107" fillId="0" borderId="125" applyNumberFormat="0" applyFill="0" applyAlignment="0" applyProtection="0"/>
    <xf numFmtId="0" fontId="46" fillId="45" borderId="105" applyNumberFormat="0" applyFont="0" applyAlignment="0" applyProtection="0"/>
    <xf numFmtId="0" fontId="107" fillId="0" borderId="90" applyNumberFormat="0" applyFill="0" applyAlignment="0" applyProtection="0"/>
    <xf numFmtId="0" fontId="107" fillId="0" borderId="181" applyNumberFormat="0" applyFill="0" applyAlignment="0" applyProtection="0"/>
    <xf numFmtId="0" fontId="46" fillId="45" borderId="145" applyNumberFormat="0" applyFont="0" applyAlignment="0" applyProtection="0"/>
    <xf numFmtId="0" fontId="107" fillId="0" borderId="133" applyNumberFormat="0" applyFill="0" applyAlignment="0" applyProtection="0"/>
    <xf numFmtId="0" fontId="46" fillId="45" borderId="150" applyNumberFormat="0" applyFont="0" applyAlignment="0" applyProtection="0"/>
    <xf numFmtId="0" fontId="72" fillId="44" borderId="149" applyNumberFormat="0" applyAlignment="0" applyProtection="0"/>
    <xf numFmtId="0" fontId="107" fillId="0" borderId="160" applyNumberFormat="0" applyFill="0" applyAlignment="0" applyProtection="0"/>
    <xf numFmtId="0" fontId="91" fillId="51" borderId="151" applyNumberFormat="0" applyAlignment="0" applyProtection="0"/>
    <xf numFmtId="0" fontId="72" fillId="44" borderId="149" applyNumberFormat="0" applyAlignment="0" applyProtection="0"/>
    <xf numFmtId="0" fontId="72" fillId="44" borderId="87" applyNumberFormat="0" applyAlignment="0" applyProtection="0"/>
    <xf numFmtId="0" fontId="59" fillId="51" borderId="170" applyNumberFormat="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107" fillId="0" borderId="138" applyNumberFormat="0" applyFill="0" applyAlignment="0" applyProtection="0"/>
    <xf numFmtId="0" fontId="107" fillId="0" borderId="125" applyNumberFormat="0" applyFill="0" applyAlignment="0" applyProtection="0"/>
    <xf numFmtId="0" fontId="72" fillId="44" borderId="82" applyNumberFormat="0" applyAlignment="0" applyProtection="0"/>
    <xf numFmtId="0" fontId="72" fillId="44" borderId="82" applyNumberFormat="0" applyAlignment="0" applyProtection="0"/>
    <xf numFmtId="0" fontId="72" fillId="44" borderId="82" applyNumberFormat="0" applyAlignment="0" applyProtection="0"/>
    <xf numFmtId="0" fontId="91" fillId="51" borderId="137" applyNumberFormat="0" applyAlignment="0" applyProtection="0"/>
    <xf numFmtId="0" fontId="72" fillId="44" borderId="82" applyNumberFormat="0" applyAlignment="0" applyProtection="0"/>
    <xf numFmtId="0" fontId="59" fillId="51" borderId="178" applyNumberFormat="0" applyAlignment="0" applyProtection="0"/>
    <xf numFmtId="0" fontId="72" fillId="44" borderId="82" applyNumberFormat="0" applyAlignment="0" applyProtection="0"/>
    <xf numFmtId="0" fontId="133" fillId="26" borderId="0" applyNumberFormat="0" applyBorder="0" applyAlignment="0" applyProtection="0"/>
    <xf numFmtId="0" fontId="8" fillId="21" borderId="0" applyNumberFormat="0" applyBorder="0" applyAlignment="0" applyProtection="0"/>
    <xf numFmtId="0" fontId="59" fillId="51" borderId="128" applyNumberFormat="0" applyAlignment="0" applyProtection="0"/>
    <xf numFmtId="0" fontId="46" fillId="45" borderId="145" applyNumberFormat="0" applyFont="0" applyAlignment="0" applyProtection="0"/>
    <xf numFmtId="0" fontId="59" fillId="51" borderId="128" applyNumberFormat="0" applyAlignment="0" applyProtection="0"/>
    <xf numFmtId="0" fontId="59" fillId="51" borderId="122" applyNumberFormat="0" applyAlignment="0" applyProtection="0"/>
    <xf numFmtId="0" fontId="107" fillId="0" borderId="90" applyNumberFormat="0" applyFill="0" applyAlignment="0" applyProtection="0"/>
    <xf numFmtId="0" fontId="46" fillId="45" borderId="115" applyNumberFormat="0" applyFont="0" applyAlignment="0" applyProtection="0"/>
    <xf numFmtId="0" fontId="91" fillId="51" borderId="180" applyNumberFormat="0" applyAlignment="0" applyProtection="0"/>
    <xf numFmtId="0" fontId="91" fillId="51" borderId="137" applyNumberFormat="0" applyAlignment="0" applyProtection="0"/>
    <xf numFmtId="0" fontId="72" fillId="44" borderId="135" applyNumberFormat="0" applyAlignment="0" applyProtection="0"/>
    <xf numFmtId="0" fontId="72" fillId="44" borderId="87" applyNumberFormat="0" applyAlignment="0" applyProtection="0"/>
    <xf numFmtId="0" fontId="59" fillId="51" borderId="184" applyNumberFormat="0" applyAlignment="0" applyProtection="0"/>
    <xf numFmtId="0" fontId="72" fillId="44" borderId="82" applyNumberFormat="0" applyAlignment="0" applyProtection="0"/>
    <xf numFmtId="0" fontId="72" fillId="44" borderId="82" applyNumberFormat="0" applyAlignment="0" applyProtection="0"/>
    <xf numFmtId="0" fontId="46" fillId="45" borderId="145" applyNumberFormat="0" applyFont="0" applyAlignment="0" applyProtection="0"/>
    <xf numFmtId="0" fontId="72" fillId="44" borderId="82" applyNumberFormat="0" applyAlignment="0" applyProtection="0"/>
    <xf numFmtId="0" fontId="72" fillId="44" borderId="144" applyNumberFormat="0" applyAlignment="0" applyProtection="0"/>
    <xf numFmtId="0" fontId="46" fillId="45" borderId="171" applyNumberFormat="0" applyFont="0" applyAlignment="0" applyProtection="0"/>
    <xf numFmtId="0" fontId="59" fillId="51" borderId="128" applyNumberFormat="0" applyAlignment="0" applyProtection="0"/>
    <xf numFmtId="0" fontId="91" fillId="51" borderId="131" applyNumberFormat="0" applyAlignment="0" applyProtection="0"/>
    <xf numFmtId="0" fontId="46" fillId="45" borderId="130" applyNumberFormat="0" applyFont="0" applyAlignment="0" applyProtection="0"/>
    <xf numFmtId="0" fontId="107" fillId="0" borderId="160" applyNumberFormat="0" applyFill="0" applyAlignment="0" applyProtection="0"/>
    <xf numFmtId="0" fontId="72" fillId="44" borderId="184" applyNumberFormat="0" applyAlignment="0" applyProtection="0"/>
    <xf numFmtId="0" fontId="107" fillId="0" borderId="90" applyNumberFormat="0" applyFill="0" applyAlignment="0" applyProtection="0"/>
    <xf numFmtId="0" fontId="72" fillId="44" borderId="96" applyNumberFormat="0" applyAlignment="0" applyProtection="0"/>
    <xf numFmtId="0" fontId="91" fillId="51" borderId="180" applyNumberFormat="0" applyAlignment="0" applyProtection="0"/>
    <xf numFmtId="0" fontId="91" fillId="43" borderId="89" applyNumberFormat="0" applyAlignment="0" applyProtection="0"/>
    <xf numFmtId="0" fontId="59" fillId="51" borderId="163" applyNumberFormat="0" applyAlignment="0" applyProtection="0"/>
    <xf numFmtId="0" fontId="46" fillId="45" borderId="165" applyNumberFormat="0" applyFont="0" applyAlignment="0" applyProtection="0"/>
    <xf numFmtId="0" fontId="72" fillId="44" borderId="135" applyNumberFormat="0" applyAlignment="0" applyProtection="0"/>
    <xf numFmtId="0" fontId="72" fillId="44" borderId="82" applyNumberFormat="0" applyAlignment="0" applyProtection="0"/>
    <xf numFmtId="0" fontId="91" fillId="51" borderId="146" applyNumberFormat="0" applyAlignment="0" applyProtection="0"/>
    <xf numFmtId="0" fontId="59" fillId="51" borderId="128" applyNumberFormat="0" applyAlignment="0" applyProtection="0"/>
    <xf numFmtId="0" fontId="59" fillId="51" borderId="96" applyNumberFormat="0" applyAlignment="0" applyProtection="0"/>
    <xf numFmtId="0" fontId="107" fillId="0" borderId="99" applyNumberFormat="0" applyFill="0" applyAlignment="0" applyProtection="0"/>
    <xf numFmtId="0" fontId="91" fillId="51" borderId="106" applyNumberFormat="0" applyAlignment="0" applyProtection="0"/>
    <xf numFmtId="0" fontId="59" fillId="51" borderId="122" applyNumberFormat="0" applyAlignment="0" applyProtection="0"/>
    <xf numFmtId="0" fontId="72" fillId="44" borderId="128" applyNumberFormat="0" applyAlignment="0" applyProtection="0"/>
    <xf numFmtId="0" fontId="91" fillId="51" borderId="159" applyNumberFormat="0" applyAlignment="0" applyProtection="0"/>
    <xf numFmtId="0" fontId="72" fillId="44" borderId="122" applyNumberFormat="0" applyAlignment="0" applyProtection="0"/>
    <xf numFmtId="0" fontId="107" fillId="0" borderId="90" applyNumberFormat="0" applyFill="0" applyAlignment="0" applyProtection="0"/>
    <xf numFmtId="0" fontId="72" fillId="44" borderId="96" applyNumberFormat="0" applyAlignment="0" applyProtection="0"/>
    <xf numFmtId="0" fontId="59" fillId="51" borderId="128" applyNumberFormat="0" applyAlignment="0" applyProtection="0"/>
    <xf numFmtId="0" fontId="91" fillId="69" borderId="89" applyNumberFormat="0" applyAlignment="0" applyProtection="0"/>
    <xf numFmtId="0" fontId="59" fillId="51" borderId="184" applyNumberFormat="0" applyAlignment="0" applyProtection="0"/>
    <xf numFmtId="0" fontId="72" fillId="44" borderId="87" applyNumberFormat="0" applyAlignment="0" applyProtection="0"/>
    <xf numFmtId="0" fontId="107" fillId="0" borderId="133" applyNumberFormat="0" applyFill="0" applyAlignment="0" applyProtection="0"/>
    <xf numFmtId="0" fontId="72" fillId="44" borderId="144" applyNumberFormat="0" applyAlignment="0" applyProtection="0"/>
    <xf numFmtId="0" fontId="91" fillId="51" borderId="180" applyNumberFormat="0" applyAlignment="0" applyProtection="0"/>
    <xf numFmtId="0" fontId="107" fillId="0" borderId="99" applyNumberFormat="0" applyFill="0" applyAlignment="0" applyProtection="0"/>
    <xf numFmtId="0" fontId="72" fillId="44" borderId="149" applyNumberFormat="0" applyAlignment="0" applyProtection="0"/>
    <xf numFmtId="0" fontId="107" fillId="0" borderId="107" applyNumberFormat="0" applyFill="0" applyAlignment="0" applyProtection="0"/>
    <xf numFmtId="0" fontId="107" fillId="0" borderId="181" applyNumberFormat="0" applyFill="0" applyAlignment="0" applyProtection="0"/>
    <xf numFmtId="192" fontId="54" fillId="71" borderId="164" applyFont="0" applyFill="0" applyBorder="0" applyAlignment="0" applyProtection="0">
      <alignment wrapText="1"/>
    </xf>
    <xf numFmtId="0" fontId="72" fillId="44" borderId="157" applyNumberFormat="0" applyAlignment="0" applyProtection="0"/>
    <xf numFmtId="0" fontId="91" fillId="51" borderId="131" applyNumberFormat="0" applyAlignment="0" applyProtection="0"/>
    <xf numFmtId="0" fontId="59" fillId="51" borderId="144" applyNumberFormat="0" applyAlignment="0" applyProtection="0"/>
    <xf numFmtId="0" fontId="133" fillId="26" borderId="0" applyNumberFormat="0" applyBorder="0" applyAlignment="0" applyProtection="0"/>
    <xf numFmtId="0" fontId="107" fillId="0" borderId="90" applyNumberFormat="0" applyFill="0" applyAlignment="0" applyProtection="0"/>
    <xf numFmtId="0" fontId="72" fillId="44" borderId="96" applyNumberFormat="0" applyAlignment="0" applyProtection="0"/>
    <xf numFmtId="0" fontId="59" fillId="51" borderId="128" applyNumberFormat="0" applyAlignment="0" applyProtection="0"/>
    <xf numFmtId="0" fontId="46" fillId="45" borderId="88" applyNumberFormat="0" applyFont="0" applyAlignment="0" applyProtection="0"/>
    <xf numFmtId="0" fontId="72" fillId="44" borderId="157" applyNumberFormat="0" applyAlignment="0" applyProtection="0"/>
    <xf numFmtId="0" fontId="72" fillId="44" borderId="87" applyNumberFormat="0" applyAlignment="0" applyProtection="0"/>
    <xf numFmtId="0" fontId="107" fillId="0" borderId="133" applyNumberFormat="0" applyFill="0" applyAlignment="0" applyProtection="0"/>
    <xf numFmtId="0" fontId="59" fillId="51" borderId="184" applyNumberFormat="0" applyAlignment="0" applyProtection="0"/>
    <xf numFmtId="0" fontId="59" fillId="51" borderId="144" applyNumberFormat="0" applyAlignment="0" applyProtection="0"/>
    <xf numFmtId="0" fontId="61" fillId="51" borderId="144" applyNumberFormat="0" applyAlignment="0" applyProtection="0"/>
    <xf numFmtId="0" fontId="46" fillId="45" borderId="130" applyNumberFormat="0" applyFont="0" applyAlignment="0" applyProtection="0"/>
    <xf numFmtId="0" fontId="133" fillId="26" borderId="0" applyNumberFormat="0" applyBorder="0" applyAlignment="0" applyProtection="0"/>
    <xf numFmtId="0" fontId="59" fillId="51" borderId="128" applyNumberFormat="0" applyAlignment="0" applyProtection="0"/>
    <xf numFmtId="0" fontId="72" fillId="44" borderId="170" applyNumberFormat="0" applyAlignment="0" applyProtection="0"/>
    <xf numFmtId="0" fontId="91" fillId="51" borderId="180" applyNumberFormat="0" applyAlignment="0" applyProtection="0"/>
    <xf numFmtId="0" fontId="91" fillId="51" borderId="159" applyNumberFormat="0" applyAlignment="0" applyProtection="0"/>
    <xf numFmtId="0" fontId="46" fillId="45" borderId="150" applyNumberFormat="0" applyFont="0" applyAlignment="0" applyProtection="0"/>
    <xf numFmtId="0" fontId="107" fillId="0" borderId="99" applyNumberFormat="0" applyFill="0" applyAlignment="0" applyProtection="0"/>
    <xf numFmtId="0" fontId="59" fillId="51" borderId="104" applyNumberFormat="0" applyAlignment="0" applyProtection="0"/>
    <xf numFmtId="0" fontId="91" fillId="51" borderId="151" applyNumberFormat="0" applyAlignment="0" applyProtection="0"/>
    <xf numFmtId="0" fontId="59" fillId="51" borderId="114" applyNumberFormat="0" applyAlignment="0" applyProtection="0"/>
    <xf numFmtId="0" fontId="59" fillId="51" borderId="104" applyNumberFormat="0" applyAlignment="0" applyProtection="0"/>
    <xf numFmtId="0" fontId="46" fillId="45" borderId="171" applyNumberFormat="0" applyFont="0" applyAlignment="0" applyProtection="0"/>
    <xf numFmtId="0" fontId="107" fillId="0" borderId="90" applyNumberFormat="0" applyFill="0" applyAlignment="0" applyProtection="0"/>
    <xf numFmtId="0" fontId="72" fillId="44" borderId="96" applyNumberFormat="0" applyAlignment="0" applyProtection="0"/>
    <xf numFmtId="0" fontId="46" fillId="45" borderId="88" applyNumberFormat="0" applyFont="0" applyAlignment="0" applyProtection="0"/>
    <xf numFmtId="0" fontId="46" fillId="45" borderId="97" applyNumberFormat="0" applyFont="0" applyAlignment="0" applyProtection="0"/>
    <xf numFmtId="0" fontId="72" fillId="44" borderId="157" applyNumberFormat="0" applyAlignment="0" applyProtection="0"/>
    <xf numFmtId="0" fontId="72" fillId="44" borderId="114" applyNumberFormat="0" applyAlignment="0" applyProtection="0"/>
    <xf numFmtId="0" fontId="72" fillId="44" borderId="87" applyNumberFormat="0" applyAlignment="0" applyProtection="0"/>
    <xf numFmtId="0" fontId="91" fillId="51" borderId="172" applyNumberFormat="0" applyAlignment="0" applyProtection="0"/>
    <xf numFmtId="0" fontId="107" fillId="0" borderId="133" applyNumberFormat="0" applyFill="0" applyAlignment="0" applyProtection="0"/>
    <xf numFmtId="0" fontId="91" fillId="51" borderId="172" applyNumberFormat="0" applyAlignment="0" applyProtection="0"/>
    <xf numFmtId="0" fontId="107" fillId="0" borderId="133" applyNumberFormat="0" applyFill="0" applyAlignment="0" applyProtection="0"/>
    <xf numFmtId="0" fontId="59" fillId="51" borderId="82" applyNumberFormat="0" applyAlignment="0" applyProtection="0"/>
    <xf numFmtId="0" fontId="59" fillId="51" borderId="149" applyNumberFormat="0" applyAlignment="0" applyProtection="0"/>
    <xf numFmtId="0" fontId="59" fillId="51" borderId="184" applyNumberFormat="0" applyAlignment="0" applyProtection="0"/>
    <xf numFmtId="0" fontId="59" fillId="51" borderId="184" applyNumberFormat="0" applyAlignment="0" applyProtection="0"/>
    <xf numFmtId="0" fontId="72" fillId="44" borderId="128" applyNumberFormat="0" applyAlignment="0" applyProtection="0"/>
    <xf numFmtId="0" fontId="59" fillId="51" borderId="149" applyNumberFormat="0" applyAlignment="0" applyProtection="0"/>
    <xf numFmtId="0" fontId="59" fillId="51" borderId="128" applyNumberFormat="0" applyAlignment="0" applyProtection="0"/>
    <xf numFmtId="0" fontId="72" fillId="44" borderId="149" applyNumberFormat="0" applyAlignment="0" applyProtection="0"/>
    <xf numFmtId="0" fontId="107" fillId="0" borderId="90" applyNumberFormat="0" applyFill="0" applyAlignment="0" applyProtection="0"/>
    <xf numFmtId="0" fontId="72" fillId="44" borderId="96" applyNumberFormat="0" applyAlignment="0" applyProtection="0"/>
    <xf numFmtId="0" fontId="46" fillId="45" borderId="88" applyNumberFormat="0" applyFont="0" applyAlignment="0" applyProtection="0"/>
    <xf numFmtId="0" fontId="46" fillId="45" borderId="97" applyNumberFormat="0" applyFont="0" applyAlignment="0" applyProtection="0"/>
    <xf numFmtId="0" fontId="46" fillId="45" borderId="130" applyNumberFormat="0" applyFont="0" applyAlignment="0" applyProtection="0"/>
    <xf numFmtId="0" fontId="107" fillId="0" borderId="143" applyNumberFormat="0" applyFill="0" applyAlignment="0" applyProtection="0"/>
    <xf numFmtId="0" fontId="59" fillId="43" borderId="135" applyNumberFormat="0" applyAlignment="0" applyProtection="0"/>
    <xf numFmtId="0" fontId="72" fillId="44" borderId="87" applyNumberFormat="0" applyAlignment="0" applyProtection="0"/>
    <xf numFmtId="0" fontId="91" fillId="51" borderId="159" applyNumberFormat="0" applyAlignment="0" applyProtection="0"/>
    <xf numFmtId="0" fontId="59" fillId="51" borderId="163" applyNumberFormat="0" applyAlignment="0" applyProtection="0"/>
    <xf numFmtId="0" fontId="59" fillId="51" borderId="163" applyNumberFormat="0" applyAlignment="0" applyProtection="0"/>
    <xf numFmtId="0" fontId="46" fillId="45" borderId="97" applyNumberFormat="0" applyFont="0" applyAlignment="0" applyProtection="0"/>
    <xf numFmtId="0" fontId="59" fillId="51" borderId="122" applyNumberFormat="0" applyAlignment="0" applyProtection="0"/>
    <xf numFmtId="0" fontId="93" fillId="51" borderId="98" applyNumberFormat="0" applyAlignment="0" applyProtection="0"/>
    <xf numFmtId="0" fontId="59" fillId="51" borderId="184" applyNumberFormat="0" applyAlignment="0" applyProtection="0"/>
    <xf numFmtId="0" fontId="59" fillId="51" borderId="96" applyNumberFormat="0" applyAlignment="0" applyProtection="0"/>
    <xf numFmtId="0" fontId="46" fillId="45" borderId="115" applyNumberFormat="0" applyFont="0" applyAlignment="0" applyProtection="0"/>
    <xf numFmtId="0" fontId="91" fillId="43" borderId="89" applyNumberFormat="0" applyAlignment="0" applyProtection="0"/>
    <xf numFmtId="0" fontId="46" fillId="45" borderId="97" applyNumberFormat="0" applyFont="0" applyAlignment="0" applyProtection="0"/>
    <xf numFmtId="0" fontId="72" fillId="44" borderId="128" applyNumberFormat="0" applyAlignment="0" applyProtection="0"/>
    <xf numFmtId="0" fontId="59" fillId="51" borderId="157" applyNumberFormat="0" applyAlignment="0" applyProtection="0"/>
    <xf numFmtId="0" fontId="107" fillId="0" borderId="90" applyNumberFormat="0" applyFill="0" applyAlignment="0" applyProtection="0"/>
    <xf numFmtId="0" fontId="107" fillId="0" borderId="181" applyNumberFormat="0" applyFill="0" applyAlignment="0" applyProtection="0"/>
    <xf numFmtId="0" fontId="91" fillId="51" borderId="151" applyNumberFormat="0" applyAlignment="0" applyProtection="0"/>
    <xf numFmtId="0" fontId="46" fillId="45" borderId="88" applyNumberFormat="0" applyFont="0" applyAlignment="0" applyProtection="0"/>
    <xf numFmtId="0" fontId="46" fillId="45" borderId="97" applyNumberFormat="0" applyFont="0" applyAlignment="0" applyProtection="0"/>
    <xf numFmtId="0" fontId="46" fillId="45" borderId="136" applyNumberFormat="0" applyFont="0" applyAlignment="0" applyProtection="0"/>
    <xf numFmtId="0" fontId="46" fillId="45" borderId="145" applyNumberFormat="0" applyFont="0" applyAlignment="0" applyProtection="0"/>
    <xf numFmtId="0" fontId="72" fillId="44" borderId="87" applyNumberFormat="0" applyAlignment="0" applyProtection="0"/>
    <xf numFmtId="0" fontId="46" fillId="45" borderId="145" applyNumberFormat="0" applyFont="0" applyAlignment="0" applyProtection="0"/>
    <xf numFmtId="0" fontId="91" fillId="51" borderId="98" applyNumberFormat="0" applyAlignment="0" applyProtection="0"/>
    <xf numFmtId="0" fontId="72" fillId="44" borderId="149" applyNumberFormat="0" applyAlignment="0" applyProtection="0"/>
    <xf numFmtId="0" fontId="59" fillId="51" borderId="170" applyNumberFormat="0" applyAlignment="0" applyProtection="0"/>
    <xf numFmtId="0" fontId="59" fillId="51" borderId="128" applyNumberFormat="0" applyAlignment="0" applyProtection="0"/>
    <xf numFmtId="0" fontId="59" fillId="51" borderId="82" applyNumberFormat="0" applyAlignment="0" applyProtection="0"/>
    <xf numFmtId="0" fontId="46" fillId="45" borderId="88" applyNumberFormat="0" applyFont="0" applyAlignment="0" applyProtection="0"/>
    <xf numFmtId="0" fontId="91" fillId="51" borderId="98" applyNumberFormat="0" applyAlignment="0" applyProtection="0"/>
    <xf numFmtId="0" fontId="59" fillId="51" borderId="178" applyNumberFormat="0" applyAlignment="0" applyProtection="0"/>
    <xf numFmtId="0" fontId="107" fillId="0" borderId="93" applyNumberFormat="0" applyFill="0" applyAlignment="0" applyProtection="0"/>
    <xf numFmtId="0" fontId="59" fillId="51" borderId="122" applyNumberFormat="0" applyAlignment="0" applyProtection="0"/>
    <xf numFmtId="0" fontId="46" fillId="45" borderId="88" applyNumberFormat="0" applyFont="0" applyAlignment="0" applyProtection="0"/>
    <xf numFmtId="0" fontId="72" fillId="44" borderId="135" applyNumberFormat="0" applyAlignment="0" applyProtection="0"/>
    <xf numFmtId="0" fontId="46" fillId="45" borderId="97" applyNumberFormat="0" applyFont="0" applyAlignment="0" applyProtection="0"/>
    <xf numFmtId="0" fontId="91" fillId="51" borderId="146" applyNumberFormat="0" applyAlignment="0" applyProtection="0"/>
    <xf numFmtId="0" fontId="72" fillId="44" borderId="87" applyNumberFormat="0" applyAlignment="0" applyProtection="0"/>
    <xf numFmtId="0" fontId="72" fillId="44" borderId="128" applyNumberFormat="0" applyAlignment="0" applyProtection="0"/>
    <xf numFmtId="0" fontId="72" fillId="44" borderId="149" applyNumberFormat="0" applyAlignment="0" applyProtection="0"/>
    <xf numFmtId="0" fontId="107" fillId="0" borderId="99" applyNumberFormat="0" applyFill="0" applyAlignment="0" applyProtection="0"/>
    <xf numFmtId="0" fontId="46" fillId="45" borderId="97" applyNumberFormat="0" applyFont="0" applyAlignment="0" applyProtection="0"/>
    <xf numFmtId="0" fontId="46" fillId="45" borderId="97" applyNumberFormat="0" applyFont="0" applyAlignment="0" applyProtection="0"/>
    <xf numFmtId="0" fontId="59" fillId="51" borderId="157" applyNumberFormat="0" applyAlignment="0" applyProtection="0"/>
    <xf numFmtId="0" fontId="46" fillId="45" borderId="97" applyNumberFormat="0" applyFont="0" applyAlignment="0" applyProtection="0"/>
    <xf numFmtId="0" fontId="46" fillId="45" borderId="97" applyNumberFormat="0" applyFont="0" applyAlignment="0" applyProtection="0"/>
    <xf numFmtId="0" fontId="107" fillId="0" borderId="99" applyNumberFormat="0" applyFill="0" applyAlignment="0" applyProtection="0"/>
    <xf numFmtId="0" fontId="107" fillId="0" borderId="99" applyNumberFormat="0" applyFill="0" applyAlignment="0" applyProtection="0"/>
    <xf numFmtId="0" fontId="91" fillId="51" borderId="98" applyNumberFormat="0" applyAlignment="0" applyProtection="0"/>
    <xf numFmtId="0" fontId="107" fillId="0" borderId="143" applyNumberFormat="0" applyFill="0" applyAlignment="0" applyProtection="0"/>
    <xf numFmtId="0" fontId="46" fillId="45" borderId="158" applyNumberFormat="0" applyFont="0" applyAlignment="0" applyProtection="0"/>
    <xf numFmtId="0" fontId="59" fillId="51" borderId="144" applyNumberFormat="0" applyAlignment="0" applyProtection="0"/>
    <xf numFmtId="0" fontId="91" fillId="51" borderId="106" applyNumberFormat="0" applyAlignment="0" applyProtection="0"/>
    <xf numFmtId="0" fontId="107" fillId="0" borderId="107" applyNumberFormat="0" applyFill="0" applyAlignment="0" applyProtection="0"/>
    <xf numFmtId="0" fontId="107" fillId="0" borderId="99" applyNumberFormat="0" applyFill="0" applyAlignment="0" applyProtection="0"/>
    <xf numFmtId="0" fontId="46" fillId="45" borderId="88" applyNumberFormat="0" applyFont="0" applyAlignment="0" applyProtection="0"/>
    <xf numFmtId="0" fontId="72" fillId="44" borderId="128" applyNumberFormat="0" applyAlignment="0" applyProtection="0"/>
    <xf numFmtId="0" fontId="91" fillId="51" borderId="124" applyNumberFormat="0" applyAlignment="0" applyProtection="0"/>
    <xf numFmtId="0" fontId="107" fillId="0" borderId="107" applyNumberFormat="0" applyFill="0" applyAlignment="0" applyProtection="0"/>
    <xf numFmtId="0" fontId="107" fillId="0" borderId="90" applyNumberFormat="0" applyFill="0" applyAlignment="0" applyProtection="0"/>
    <xf numFmtId="0" fontId="91" fillId="51" borderId="98" applyNumberFormat="0" applyAlignment="0" applyProtection="0"/>
    <xf numFmtId="0" fontId="72" fillId="44" borderId="104" applyNumberFormat="0" applyAlignment="0" applyProtection="0"/>
    <xf numFmtId="0" fontId="91" fillId="51" borderId="106" applyNumberFormat="0" applyAlignment="0" applyProtection="0"/>
    <xf numFmtId="0" fontId="46" fillId="45" borderId="88" applyNumberFormat="0" applyFont="0" applyAlignment="0" applyProtection="0"/>
    <xf numFmtId="0" fontId="91" fillId="51" borderId="98" applyNumberFormat="0" applyAlignment="0" applyProtection="0"/>
    <xf numFmtId="0" fontId="107" fillId="0" borderId="107" applyNumberFormat="0" applyFill="0" applyAlignment="0" applyProtection="0"/>
    <xf numFmtId="0" fontId="107" fillId="0" borderId="168" applyNumberFormat="0" applyFill="0" applyAlignment="0" applyProtection="0"/>
    <xf numFmtId="0" fontId="107" fillId="0" borderId="99" applyNumberFormat="0" applyFill="0" applyAlignment="0" applyProtection="0"/>
    <xf numFmtId="192" fontId="54" fillId="71" borderId="112" applyFont="0" applyFill="0" applyBorder="0" applyAlignment="0" applyProtection="0">
      <alignment wrapText="1"/>
    </xf>
    <xf numFmtId="0" fontId="72" fillId="44" borderId="87" applyNumberFormat="0" applyAlignment="0" applyProtection="0"/>
    <xf numFmtId="0" fontId="91" fillId="51" borderId="116" applyNumberFormat="0" applyAlignment="0" applyProtection="0"/>
    <xf numFmtId="0" fontId="59" fillId="51" borderId="104" applyNumberFormat="0" applyAlignment="0" applyProtection="0"/>
    <xf numFmtId="0" fontId="72" fillId="44" borderId="170" applyNumberFormat="0" applyAlignment="0" applyProtection="0"/>
    <xf numFmtId="0" fontId="59" fillId="51" borderId="82" applyNumberFormat="0" applyAlignment="0" applyProtection="0"/>
    <xf numFmtId="0" fontId="46" fillId="45" borderId="88" applyNumberFormat="0" applyFont="0" applyAlignment="0" applyProtection="0"/>
    <xf numFmtId="0" fontId="72" fillId="44" borderId="128" applyNumberFormat="0" applyAlignment="0" applyProtection="0"/>
    <xf numFmtId="0" fontId="107" fillId="0" borderId="107" applyNumberFormat="0" applyFill="0" applyAlignment="0" applyProtection="0"/>
    <xf numFmtId="0" fontId="107" fillId="0" borderId="90" applyNumberFormat="0" applyFill="0" applyAlignment="0" applyProtection="0"/>
    <xf numFmtId="0" fontId="73" fillId="44" borderId="144" applyNumberFormat="0" applyAlignment="0" applyProtection="0"/>
    <xf numFmtId="0" fontId="46" fillId="45" borderId="88" applyNumberFormat="0" applyFont="0" applyAlignment="0" applyProtection="0"/>
    <xf numFmtId="0" fontId="107" fillId="0" borderId="133" applyNumberFormat="0" applyFill="0" applyAlignment="0" applyProtection="0"/>
    <xf numFmtId="0" fontId="59" fillId="51" borderId="128" applyNumberFormat="0" applyAlignment="0" applyProtection="0"/>
    <xf numFmtId="0" fontId="91" fillId="51" borderId="98" applyNumberFormat="0" applyAlignment="0" applyProtection="0"/>
    <xf numFmtId="0" fontId="107" fillId="0" borderId="107" applyNumberFormat="0" applyFill="0" applyAlignment="0" applyProtection="0"/>
    <xf numFmtId="0" fontId="72" fillId="44" borderId="87" applyNumberFormat="0" applyAlignment="0" applyProtection="0"/>
    <xf numFmtId="0" fontId="107" fillId="0" borderId="99" applyNumberFormat="0" applyFill="0" applyAlignment="0" applyProtection="0"/>
    <xf numFmtId="0" fontId="107" fillId="0" borderId="99" applyNumberFormat="0" applyFill="0" applyAlignment="0" applyProtection="0"/>
    <xf numFmtId="0" fontId="91" fillId="51" borderId="131" applyNumberFormat="0" applyAlignment="0" applyProtection="0"/>
    <xf numFmtId="0" fontId="72" fillId="44" borderId="157" applyNumberFormat="0" applyAlignment="0" applyProtection="0"/>
    <xf numFmtId="0" fontId="72" fillId="44" borderId="104" applyNumberFormat="0" applyAlignment="0" applyProtection="0"/>
    <xf numFmtId="0" fontId="46" fillId="45" borderId="88" applyNumberFormat="0" applyFont="0" applyAlignment="0" applyProtection="0"/>
    <xf numFmtId="0" fontId="133" fillId="42" borderId="0" applyNumberFormat="0" applyBorder="0" applyAlignment="0" applyProtection="0"/>
    <xf numFmtId="0" fontId="91" fillId="51" borderId="159" applyNumberFormat="0" applyAlignment="0" applyProtection="0"/>
    <xf numFmtId="0" fontId="133" fillId="38" borderId="0" applyNumberFormat="0" applyBorder="0" applyAlignment="0" applyProtection="0"/>
    <xf numFmtId="0" fontId="107" fillId="0" borderId="90" applyNumberFormat="0" applyFill="0" applyAlignment="0" applyProtection="0"/>
    <xf numFmtId="0" fontId="72" fillId="44" borderId="104" applyNumberFormat="0" applyAlignment="0" applyProtection="0"/>
    <xf numFmtId="0" fontId="91" fillId="51" borderId="106" applyNumberFormat="0" applyAlignment="0" applyProtection="0"/>
    <xf numFmtId="0" fontId="46" fillId="45" borderId="88" applyNumberFormat="0" applyFont="0" applyAlignment="0" applyProtection="0"/>
    <xf numFmtId="0" fontId="107" fillId="0" borderId="107" applyNumberFormat="0" applyFill="0" applyAlignment="0" applyProtection="0"/>
    <xf numFmtId="0" fontId="72" fillId="44" borderId="144" applyNumberFormat="0" applyAlignment="0" applyProtection="0"/>
    <xf numFmtId="0" fontId="107" fillId="0" borderId="173" applyNumberFormat="0" applyFill="0" applyAlignment="0" applyProtection="0"/>
    <xf numFmtId="0" fontId="59" fillId="51" borderId="149" applyNumberFormat="0" applyAlignment="0" applyProtection="0"/>
    <xf numFmtId="0" fontId="72" fillId="44" borderId="87" applyNumberFormat="0" applyAlignment="0" applyProtection="0"/>
    <xf numFmtId="0" fontId="72" fillId="44" borderId="144" applyNumberFormat="0" applyAlignment="0" applyProtection="0"/>
    <xf numFmtId="0" fontId="72" fillId="44" borderId="96" applyNumberFormat="0" applyAlignment="0" applyProtection="0"/>
    <xf numFmtId="0" fontId="8" fillId="36" borderId="0" applyNumberFormat="0" applyBorder="0" applyAlignment="0" applyProtection="0"/>
    <xf numFmtId="0" fontId="46" fillId="45" borderId="88" applyNumberFormat="0" applyFont="0" applyAlignment="0" applyProtection="0"/>
    <xf numFmtId="0" fontId="8" fillId="41" borderId="0" applyNumberFormat="0" applyBorder="0" applyAlignment="0" applyProtection="0"/>
    <xf numFmtId="0" fontId="46" fillId="45" borderId="165" applyNumberFormat="0" applyFont="0" applyAlignment="0" applyProtection="0"/>
    <xf numFmtId="0" fontId="59" fillId="51" borderId="104" applyNumberFormat="0" applyAlignment="0" applyProtection="0"/>
    <xf numFmtId="0" fontId="107" fillId="0" borderId="90" applyNumberFormat="0" applyFill="0" applyAlignment="0" applyProtection="0"/>
    <xf numFmtId="0" fontId="107" fillId="0" borderId="138"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59" fillId="51" borderId="144" applyNumberFormat="0" applyAlignment="0" applyProtection="0"/>
    <xf numFmtId="0" fontId="59" fillId="51" borderId="157" applyNumberFormat="0" applyAlignment="0" applyProtection="0"/>
    <xf numFmtId="0" fontId="72" fillId="44" borderId="149" applyNumberFormat="0" applyAlignment="0" applyProtection="0"/>
    <xf numFmtId="0" fontId="91" fillId="51" borderId="98" applyNumberFormat="0" applyAlignment="0" applyProtection="0"/>
    <xf numFmtId="0" fontId="107" fillId="0" borderId="168" applyNumberFormat="0" applyFill="0" applyAlignment="0" applyProtection="0"/>
    <xf numFmtId="0" fontId="72" fillId="44" borderId="87" applyNumberFormat="0" applyAlignment="0" applyProtection="0"/>
    <xf numFmtId="0" fontId="61" fillId="51" borderId="96" applyNumberFormat="0" applyAlignment="0" applyProtection="0"/>
    <xf numFmtId="0" fontId="72" fillId="44" borderId="96" applyNumberFormat="0" applyAlignment="0" applyProtection="0"/>
    <xf numFmtId="0" fontId="137" fillId="72" borderId="113" applyBorder="0">
      <alignment horizontal="center"/>
    </xf>
    <xf numFmtId="0" fontId="46" fillId="45" borderId="97" applyNumberFormat="0" applyFont="0" applyAlignment="0" applyProtection="0"/>
    <xf numFmtId="0" fontId="46" fillId="45" borderId="88" applyNumberFormat="0" applyFont="0" applyAlignment="0" applyProtection="0"/>
    <xf numFmtId="0" fontId="8" fillId="40" borderId="0" applyNumberFormat="0" applyBorder="0" applyAlignment="0" applyProtection="0"/>
    <xf numFmtId="0" fontId="59" fillId="51" borderId="144" applyNumberFormat="0" applyAlignment="0" applyProtection="0"/>
    <xf numFmtId="0" fontId="59" fillId="51" borderId="104" applyNumberFormat="0" applyAlignment="0" applyProtection="0"/>
    <xf numFmtId="0" fontId="107" fillId="0" borderId="91"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72" fillId="44" borderId="144" applyNumberFormat="0" applyAlignment="0" applyProtection="0"/>
    <xf numFmtId="0" fontId="46" fillId="45" borderId="179" applyNumberFormat="0" applyFont="0" applyAlignment="0" applyProtection="0"/>
    <xf numFmtId="0" fontId="59" fillId="51" borderId="144" applyNumberFormat="0" applyAlignment="0" applyProtection="0"/>
    <xf numFmtId="0" fontId="72" fillId="44" borderId="87" applyNumberFormat="0" applyAlignment="0" applyProtection="0"/>
    <xf numFmtId="0" fontId="59" fillId="51" borderId="87" applyNumberFormat="0" applyAlignment="0" applyProtection="0"/>
    <xf numFmtId="0" fontId="91" fillId="51" borderId="98" applyNumberFormat="0" applyAlignment="0" applyProtection="0"/>
    <xf numFmtId="0" fontId="91" fillId="51" borderId="131" applyNumberFormat="0" applyAlignment="0" applyProtection="0"/>
    <xf numFmtId="0" fontId="91" fillId="51" borderId="151" applyNumberFormat="0" applyAlignment="0" applyProtection="0"/>
    <xf numFmtId="0" fontId="46" fillId="45" borderId="88" applyNumberFormat="0" applyFont="0" applyAlignment="0" applyProtection="0"/>
    <xf numFmtId="0" fontId="59" fillId="51" borderId="128" applyNumberFormat="0" applyAlignment="0" applyProtection="0"/>
    <xf numFmtId="0" fontId="107" fillId="0" borderId="138" applyNumberFormat="0" applyFill="0" applyAlignment="0" applyProtection="0"/>
    <xf numFmtId="0" fontId="46" fillId="45" borderId="105" applyNumberFormat="0" applyFont="0" applyAlignment="0" applyProtection="0"/>
    <xf numFmtId="0" fontId="107" fillId="0" borderId="90"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46" fillId="45" borderId="136" applyNumberFormat="0" applyFont="0" applyAlignment="0" applyProtection="0"/>
    <xf numFmtId="0" fontId="91" fillId="51" borderId="106" applyNumberFormat="0" applyAlignment="0" applyProtection="0"/>
    <xf numFmtId="0" fontId="93" fillId="51" borderId="180" applyNumberFormat="0" applyAlignment="0" applyProtection="0"/>
    <xf numFmtId="0" fontId="72" fillId="44" borderId="87" applyNumberFormat="0" applyAlignment="0" applyProtection="0"/>
    <xf numFmtId="0" fontId="59" fillId="51" borderId="87" applyNumberFormat="0" applyAlignment="0" applyProtection="0"/>
    <xf numFmtId="0" fontId="91" fillId="51" borderId="106" applyNumberFormat="0" applyAlignment="0" applyProtection="0"/>
    <xf numFmtId="0" fontId="59" fillId="51" borderId="87" applyNumberFormat="0" applyAlignment="0" applyProtection="0"/>
    <xf numFmtId="0" fontId="91" fillId="51" borderId="146" applyNumberFormat="0" applyAlignment="0" applyProtection="0"/>
    <xf numFmtId="0" fontId="59" fillId="51" borderId="128" applyNumberFormat="0" applyAlignment="0" applyProtection="0"/>
    <xf numFmtId="0" fontId="91" fillId="51" borderId="106" applyNumberFormat="0" applyAlignment="0" applyProtection="0"/>
    <xf numFmtId="0" fontId="72" fillId="44" borderId="144" applyNumberFormat="0" applyAlignment="0" applyProtection="0"/>
    <xf numFmtId="0" fontId="91" fillId="51" borderId="89" applyNumberFormat="0" applyAlignment="0" applyProtection="0"/>
    <xf numFmtId="0" fontId="46" fillId="45" borderId="150" applyNumberFormat="0" applyFont="0" applyAlignment="0" applyProtection="0"/>
    <xf numFmtId="0" fontId="133" fillId="38" borderId="0" applyNumberFormat="0" applyBorder="0" applyAlignment="0" applyProtection="0"/>
    <xf numFmtId="0" fontId="46" fillId="45" borderId="88" applyNumberFormat="0" applyFont="0" applyAlignment="0" applyProtection="0"/>
    <xf numFmtId="0" fontId="133" fillId="38" borderId="0" applyNumberFormat="0" applyBorder="0" applyAlignment="0" applyProtection="0"/>
    <xf numFmtId="0" fontId="107" fillId="0" borderId="141" applyNumberFormat="0" applyFill="0" applyAlignment="0" applyProtection="0"/>
    <xf numFmtId="0" fontId="72" fillId="44" borderId="104" applyNumberFormat="0" applyAlignment="0" applyProtection="0"/>
    <xf numFmtId="0" fontId="107" fillId="0" borderId="90"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59" fillId="51" borderId="170" applyNumberFormat="0" applyAlignment="0" applyProtection="0"/>
    <xf numFmtId="0" fontId="8" fillId="33" borderId="0" applyNumberFormat="0" applyBorder="0" applyAlignment="0" applyProtection="0"/>
    <xf numFmtId="0" fontId="91" fillId="51" borderId="106" applyNumberFormat="0" applyAlignment="0" applyProtection="0"/>
    <xf numFmtId="0" fontId="91" fillId="51" borderId="131" applyNumberFormat="0" applyAlignment="0" applyProtection="0"/>
    <xf numFmtId="0" fontId="91" fillId="51" borderId="159" applyNumberFormat="0" applyAlignment="0" applyProtection="0"/>
    <xf numFmtId="0" fontId="72" fillId="44" borderId="87" applyNumberFormat="0" applyAlignment="0" applyProtection="0"/>
    <xf numFmtId="0" fontId="133" fillId="22" borderId="0" applyNumberFormat="0" applyBorder="0" applyAlignment="0" applyProtection="0"/>
    <xf numFmtId="0" fontId="91" fillId="51" borderId="89" applyNumberFormat="0" applyAlignment="0" applyProtection="0"/>
    <xf numFmtId="0" fontId="59" fillId="51" borderId="149" applyNumberFormat="0" applyAlignment="0" applyProtection="0"/>
    <xf numFmtId="0" fontId="91" fillId="51" borderId="89" applyNumberFormat="0" applyAlignment="0" applyProtection="0"/>
    <xf numFmtId="0" fontId="46" fillId="45" borderId="88" applyNumberFormat="0" applyFont="0" applyAlignment="0" applyProtection="0"/>
    <xf numFmtId="0" fontId="8" fillId="37" borderId="0" applyNumberFormat="0" applyBorder="0" applyAlignment="0" applyProtection="0"/>
    <xf numFmtId="0" fontId="59" fillId="51" borderId="96" applyNumberFormat="0" applyAlignment="0" applyProtection="0"/>
    <xf numFmtId="0" fontId="107" fillId="0" borderId="90" applyNumberFormat="0" applyFill="0" applyAlignment="0" applyProtection="0"/>
    <xf numFmtId="0" fontId="91" fillId="51" borderId="89" applyNumberFormat="0" applyAlignment="0" applyProtection="0"/>
    <xf numFmtId="0" fontId="107" fillId="0" borderId="107"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59" fillId="51" borderId="144" applyNumberFormat="0" applyAlignment="0" applyProtection="0"/>
    <xf numFmtId="0" fontId="8" fillId="24" borderId="0" applyNumberFormat="0" applyBorder="0" applyAlignment="0" applyProtection="0"/>
    <xf numFmtId="0" fontId="72" fillId="44" borderId="87" applyNumberFormat="0" applyAlignment="0" applyProtection="0"/>
    <xf numFmtId="0" fontId="59" fillId="43" borderId="122" applyNumberFormat="0" applyAlignment="0" applyProtection="0"/>
    <xf numFmtId="0" fontId="46" fillId="45" borderId="88" applyNumberFormat="0" applyFont="0" applyAlignment="0" applyProtection="0"/>
    <xf numFmtId="0" fontId="8" fillId="36" borderId="0" applyNumberFormat="0" applyBorder="0" applyAlignment="0" applyProtection="0"/>
    <xf numFmtId="0" fontId="72" fillId="44" borderId="149" applyNumberFormat="0" applyAlignment="0" applyProtection="0"/>
    <xf numFmtId="0" fontId="107" fillId="0" borderId="117" applyNumberFormat="0" applyFill="0" applyAlignment="0" applyProtection="0"/>
    <xf numFmtId="0" fontId="107" fillId="0" borderId="90" applyNumberFormat="0" applyFill="0" applyAlignment="0" applyProtection="0"/>
    <xf numFmtId="0" fontId="91" fillId="51" borderId="89" applyNumberFormat="0" applyAlignment="0" applyProtection="0"/>
    <xf numFmtId="0" fontId="107" fillId="0" borderId="160" applyNumberFormat="0" applyFill="0" applyAlignment="0" applyProtection="0"/>
    <xf numFmtId="0" fontId="107" fillId="0" borderId="107" applyNumberFormat="0" applyFill="0" applyAlignment="0" applyProtection="0"/>
    <xf numFmtId="0" fontId="46" fillId="45" borderId="88" applyNumberFormat="0" applyFont="0" applyAlignment="0" applyProtection="0"/>
    <xf numFmtId="0" fontId="91" fillId="51" borderId="131" applyNumberFormat="0" applyAlignment="0" applyProtection="0"/>
    <xf numFmtId="0" fontId="107" fillId="0" borderId="107" applyNumberFormat="0" applyFill="0" applyAlignment="0" applyProtection="0"/>
    <xf numFmtId="0" fontId="91" fillId="51" borderId="137" applyNumberFormat="0" applyAlignment="0" applyProtection="0"/>
    <xf numFmtId="0" fontId="91" fillId="51" borderId="131" applyNumberFormat="0" applyAlignment="0" applyProtection="0"/>
    <xf numFmtId="0" fontId="118" fillId="0" borderId="0" applyNumberFormat="0" applyFill="0" applyBorder="0" applyAlignment="0" applyProtection="0"/>
    <xf numFmtId="0" fontId="72" fillId="44" borderId="87" applyNumberFormat="0" applyAlignment="0" applyProtection="0"/>
    <xf numFmtId="0" fontId="46" fillId="45" borderId="105" applyNumberFormat="0" applyFont="0" applyAlignment="0" applyProtection="0"/>
    <xf numFmtId="0" fontId="46" fillId="45" borderId="88" applyNumberFormat="0" applyFont="0" applyAlignment="0" applyProtection="0"/>
    <xf numFmtId="0" fontId="107" fillId="0" borderId="99" applyNumberFormat="0" applyFill="0" applyAlignment="0" applyProtection="0"/>
    <xf numFmtId="0" fontId="72" fillId="44" borderId="157" applyNumberFormat="0" applyAlignment="0" applyProtection="0"/>
    <xf numFmtId="0" fontId="91" fillId="51" borderId="89" applyNumberFormat="0" applyAlignment="0" applyProtection="0"/>
    <xf numFmtId="0" fontId="91" fillId="51" borderId="131" applyNumberFormat="0" applyAlignment="0" applyProtection="0"/>
    <xf numFmtId="0" fontId="91" fillId="51" borderId="124" applyNumberFormat="0" applyAlignment="0" applyProtection="0"/>
    <xf numFmtId="0" fontId="107" fillId="0" borderId="107" applyNumberFormat="0" applyFill="0" applyAlignment="0" applyProtection="0"/>
    <xf numFmtId="0" fontId="46" fillId="45" borderId="88" applyNumberFormat="0" applyFont="0" applyAlignment="0" applyProtection="0"/>
    <xf numFmtId="0" fontId="107" fillId="0" borderId="138" applyNumberFormat="0" applyFill="0" applyAlignment="0" applyProtection="0"/>
    <xf numFmtId="0" fontId="46" fillId="45" borderId="165" applyNumberFormat="0" applyFont="0" applyAlignment="0" applyProtection="0"/>
    <xf numFmtId="0" fontId="72" fillId="44" borderId="96" applyNumberFormat="0" applyAlignment="0" applyProtection="0"/>
    <xf numFmtId="0" fontId="91" fillId="51" borderId="89" applyNumberFormat="0" applyAlignment="0" applyProtection="0"/>
    <xf numFmtId="0" fontId="46" fillId="45" borderId="158" applyNumberFormat="0" applyFont="0" applyAlignment="0" applyProtection="0"/>
    <xf numFmtId="0" fontId="91" fillId="51" borderId="137" applyNumberFormat="0" applyAlignment="0" applyProtection="0"/>
    <xf numFmtId="0" fontId="72" fillId="44" borderId="87" applyNumberFormat="0" applyAlignment="0" applyProtection="0"/>
    <xf numFmtId="0" fontId="46" fillId="45" borderId="88" applyNumberFormat="0" applyFont="0" applyAlignment="0" applyProtection="0"/>
    <xf numFmtId="0" fontId="8" fillId="20" borderId="0" applyNumberFormat="0" applyBorder="0" applyAlignment="0" applyProtection="0"/>
    <xf numFmtId="0" fontId="59" fillId="51" borderId="82" applyNumberFormat="0" applyAlignment="0" applyProtection="0"/>
    <xf numFmtId="0" fontId="46" fillId="45" borderId="171" applyNumberFormat="0" applyFont="0" applyAlignment="0" applyProtection="0"/>
    <xf numFmtId="0" fontId="91" fillId="51" borderId="89" applyNumberFormat="0" applyAlignment="0" applyProtection="0"/>
    <xf numFmtId="0" fontId="91" fillId="43" borderId="172" applyNumberFormat="0" applyAlignment="0" applyProtection="0"/>
    <xf numFmtId="0" fontId="107" fillId="0" borderId="181" applyNumberFormat="0" applyFill="0" applyAlignment="0" applyProtection="0"/>
    <xf numFmtId="0" fontId="46" fillId="45" borderId="88" applyNumberFormat="0" applyFont="0" applyAlignment="0" applyProtection="0"/>
    <xf numFmtId="0" fontId="107" fillId="0" borderId="125" applyNumberFormat="0" applyFill="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46" fillId="45" borderId="88" applyNumberFormat="0" applyFont="0" applyAlignment="0" applyProtection="0"/>
    <xf numFmtId="0" fontId="91" fillId="51" borderId="166" applyNumberFormat="0" applyAlignment="0" applyProtection="0"/>
    <xf numFmtId="0" fontId="91" fillId="51" borderId="89" applyNumberFormat="0" applyAlignment="0" applyProtection="0"/>
    <xf numFmtId="0" fontId="46" fillId="45" borderId="145" applyNumberFormat="0" applyFont="0" applyAlignment="0" applyProtection="0"/>
    <xf numFmtId="0" fontId="91" fillId="51" borderId="106" applyNumberFormat="0" applyAlignment="0" applyProtection="0"/>
    <xf numFmtId="0" fontId="46" fillId="45" borderId="88" applyNumberFormat="0" applyFont="0" applyAlignment="0" applyProtection="0"/>
    <xf numFmtId="0" fontId="91" fillId="51" borderId="137" applyNumberFormat="0" applyAlignment="0" applyProtection="0"/>
    <xf numFmtId="0" fontId="91" fillId="51" borderId="124" applyNumberForma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59" fillId="51" borderId="87" applyNumberFormat="0" applyAlignment="0" applyProtection="0"/>
    <xf numFmtId="0" fontId="72" fillId="44" borderId="128" applyNumberFormat="0" applyAlignment="0" applyProtection="0"/>
    <xf numFmtId="0" fontId="107" fillId="0" borderId="107" applyNumberFormat="0" applyFill="0" applyAlignment="0" applyProtection="0"/>
    <xf numFmtId="0" fontId="72" fillId="44" borderId="114" applyNumberFormat="0" applyAlignment="0" applyProtection="0"/>
    <xf numFmtId="0" fontId="91" fillId="51" borderId="89" applyNumberFormat="0" applyAlignment="0" applyProtection="0"/>
    <xf numFmtId="0" fontId="46" fillId="45" borderId="88" applyNumberFormat="0" applyFont="0" applyAlignment="0" applyProtection="0"/>
    <xf numFmtId="0" fontId="72" fillId="44" borderId="114" applyNumberFormat="0" applyAlignment="0" applyProtection="0"/>
    <xf numFmtId="0" fontId="59" fillId="51" borderId="128" applyNumberFormat="0" applyAlignment="0" applyProtection="0"/>
    <xf numFmtId="0" fontId="91" fillId="51" borderId="89" applyNumberFormat="0" applyAlignment="0" applyProtection="0"/>
    <xf numFmtId="0" fontId="59" fillId="51" borderId="96" applyNumberFormat="0" applyAlignment="0" applyProtection="0"/>
    <xf numFmtId="0" fontId="91" fillId="51" borderId="106" applyNumberFormat="0" applyAlignment="0" applyProtection="0"/>
    <xf numFmtId="0" fontId="46" fillId="45" borderId="88" applyNumberFormat="0" applyFont="0" applyAlignment="0" applyProtection="0"/>
    <xf numFmtId="0" fontId="46" fillId="45" borderId="145" applyNumberFormat="0" applyFont="0" applyAlignment="0" applyProtection="0"/>
    <xf numFmtId="0" fontId="72" fillId="44" borderId="144" applyNumberFormat="0" applyAlignment="0" applyProtection="0"/>
    <xf numFmtId="0" fontId="46" fillId="45" borderId="158" applyNumberFormat="0" applyFon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72" fillId="44" borderId="122" applyNumberFormat="0" applyAlignment="0" applyProtection="0"/>
    <xf numFmtId="0" fontId="91" fillId="51" borderId="89" applyNumberFormat="0" applyAlignment="0" applyProtection="0"/>
    <xf numFmtId="0" fontId="72" fillId="44" borderId="96" applyNumberFormat="0" applyAlignment="0" applyProtection="0"/>
    <xf numFmtId="0" fontId="107" fillId="0" borderId="160" applyNumberFormat="0" applyFill="0" applyAlignment="0" applyProtection="0"/>
    <xf numFmtId="0" fontId="59" fillId="51" borderId="104" applyNumberFormat="0" applyAlignment="0" applyProtection="0"/>
    <xf numFmtId="0" fontId="91" fillId="51" borderId="89" applyNumberFormat="0" applyAlignment="0" applyProtection="0"/>
    <xf numFmtId="0" fontId="59" fillId="51" borderId="96" applyNumberFormat="0" applyAlignment="0" applyProtection="0"/>
    <xf numFmtId="0" fontId="46" fillId="45" borderId="165" applyNumberFormat="0" applyFont="0" applyAlignment="0" applyProtection="0"/>
    <xf numFmtId="0" fontId="46" fillId="45" borderId="130" applyNumberFormat="0" applyFont="0" applyAlignment="0" applyProtection="0"/>
    <xf numFmtId="0" fontId="72" fillId="44" borderId="87" applyNumberForma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59" fillId="51" borderId="87" applyNumberFormat="0" applyAlignment="0" applyProtection="0"/>
    <xf numFmtId="0" fontId="107" fillId="0" borderId="107" applyNumberFormat="0" applyFill="0" applyAlignment="0" applyProtection="0"/>
    <xf numFmtId="0" fontId="72" fillId="44" borderId="114" applyNumberFormat="0" applyAlignment="0" applyProtection="0"/>
    <xf numFmtId="0" fontId="91" fillId="51" borderId="89" applyNumberFormat="0" applyAlignment="0" applyProtection="0"/>
    <xf numFmtId="0" fontId="107" fillId="0" borderId="160" applyNumberFormat="0" applyFill="0" applyAlignment="0" applyProtection="0"/>
    <xf numFmtId="0" fontId="107" fillId="0" borderId="138" applyNumberFormat="0" applyFill="0" applyAlignment="0" applyProtection="0"/>
    <xf numFmtId="0" fontId="46" fillId="45" borderId="88" applyNumberFormat="0" applyFont="0" applyAlignment="0" applyProtection="0"/>
    <xf numFmtId="0" fontId="72" fillId="44" borderId="184" applyNumberFormat="0" applyAlignment="0" applyProtection="0"/>
    <xf numFmtId="0" fontId="91" fillId="51" borderId="89" applyNumberFormat="0" applyAlignment="0" applyProtection="0"/>
    <xf numFmtId="0" fontId="72" fillId="44" borderId="144" applyNumberFormat="0" applyAlignment="0" applyProtection="0"/>
    <xf numFmtId="0" fontId="72" fillId="44" borderId="122" applyNumberFormat="0" applyAlignment="0" applyProtection="0"/>
    <xf numFmtId="0" fontId="72" fillId="44" borderId="87" applyNumberFormat="0" applyAlignment="0" applyProtection="0"/>
    <xf numFmtId="0" fontId="59" fillId="51" borderId="96" applyNumberForma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107" fillId="0" borderId="133" applyNumberFormat="0" applyFill="0" applyAlignment="0" applyProtection="0"/>
    <xf numFmtId="0" fontId="107" fillId="0" borderId="133" applyNumberFormat="0" applyFill="0" applyAlignment="0" applyProtection="0"/>
    <xf numFmtId="0" fontId="91" fillId="51" borderId="106" applyNumberFormat="0" applyAlignment="0" applyProtection="0"/>
    <xf numFmtId="0" fontId="107" fillId="0" borderId="181" applyNumberFormat="0" applyFill="0" applyAlignment="0" applyProtection="0"/>
    <xf numFmtId="0" fontId="91" fillId="51" borderId="131" applyNumberFormat="0" applyAlignment="0" applyProtection="0"/>
    <xf numFmtId="0" fontId="91" fillId="51" borderId="89" applyNumberFormat="0" applyAlignment="0" applyProtection="0"/>
    <xf numFmtId="0" fontId="107" fillId="0" borderId="133" applyNumberFormat="0" applyFill="0" applyAlignment="0" applyProtection="0"/>
    <xf numFmtId="0" fontId="8" fillId="25" borderId="0" applyNumberFormat="0" applyBorder="0" applyAlignment="0" applyProtection="0"/>
    <xf numFmtId="0" fontId="46" fillId="45" borderId="88" applyNumberFormat="0" applyFont="0" applyAlignment="0" applyProtection="0"/>
    <xf numFmtId="0" fontId="72" fillId="44" borderId="149" applyNumberFormat="0" applyAlignment="0" applyProtection="0"/>
    <xf numFmtId="0" fontId="107" fillId="0" borderId="160" applyNumberFormat="0" applyFill="0" applyAlignment="0" applyProtection="0"/>
    <xf numFmtId="0" fontId="91" fillId="51" borderId="146" applyNumberFormat="0" applyAlignment="0" applyProtection="0"/>
    <xf numFmtId="0" fontId="91" fillId="51" borderId="89" applyNumberFormat="0" applyAlignment="0" applyProtection="0"/>
    <xf numFmtId="0" fontId="91" fillId="51" borderId="89" applyNumberFormat="0" applyAlignment="0" applyProtection="0"/>
    <xf numFmtId="0" fontId="59" fillId="51" borderId="144" applyNumberFormat="0" applyAlignment="0" applyProtection="0"/>
    <xf numFmtId="0" fontId="59" fillId="51" borderId="114" applyNumberFormat="0" applyAlignment="0" applyProtection="0"/>
    <xf numFmtId="0" fontId="72" fillId="44" borderId="87" applyNumberFormat="0" applyAlignment="0" applyProtection="0"/>
    <xf numFmtId="0" fontId="91" fillId="51" borderId="131" applyNumberForma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46" fillId="45" borderId="88" applyNumberFormat="0" applyFont="0" applyAlignment="0" applyProtection="0"/>
    <xf numFmtId="0" fontId="91" fillId="51" borderId="124" applyNumberFormat="0" applyAlignment="0" applyProtection="0"/>
    <xf numFmtId="0" fontId="91" fillId="51" borderId="89" applyNumberFormat="0" applyAlignment="0" applyProtection="0"/>
    <xf numFmtId="0" fontId="91" fillId="51" borderId="124" applyNumberFormat="0" applyAlignment="0" applyProtection="0"/>
    <xf numFmtId="0" fontId="59" fillId="51" borderId="178" applyNumberFormat="0" applyAlignment="0" applyProtection="0"/>
    <xf numFmtId="0" fontId="72" fillId="44" borderId="87" applyNumberFormat="0" applyAlignment="0" applyProtection="0"/>
    <xf numFmtId="0" fontId="72" fillId="44" borderId="144" applyNumberForma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59" fillId="51" borderId="128" applyNumberFormat="0" applyAlignment="0" applyProtection="0"/>
    <xf numFmtId="0" fontId="46" fillId="45" borderId="88" applyNumberFormat="0" applyFont="0" applyAlignment="0" applyProtection="0"/>
    <xf numFmtId="0" fontId="72" fillId="44" borderId="144" applyNumberFormat="0" applyAlignment="0" applyProtection="0"/>
    <xf numFmtId="0" fontId="46" fillId="45" borderId="165" applyNumberFormat="0" applyFont="0" applyAlignment="0" applyProtection="0"/>
    <xf numFmtId="0" fontId="91" fillId="51" borderId="89" applyNumberFormat="0" applyAlignment="0" applyProtection="0"/>
    <xf numFmtId="0" fontId="46" fillId="45" borderId="130" applyNumberFormat="0" applyFont="0" applyAlignment="0" applyProtection="0"/>
    <xf numFmtId="0" fontId="107" fillId="0" borderId="125" applyNumberFormat="0" applyFill="0" applyAlignment="0" applyProtection="0"/>
    <xf numFmtId="0" fontId="72" fillId="44" borderId="135" applyNumberFormat="0" applyAlignment="0" applyProtection="0"/>
    <xf numFmtId="0" fontId="72" fillId="44" borderId="87" applyNumberFormat="0" applyAlignment="0" applyProtection="0"/>
    <xf numFmtId="0" fontId="46" fillId="45" borderId="130" applyNumberFormat="0" applyFont="0" applyAlignment="0" applyProtection="0"/>
    <xf numFmtId="0" fontId="107" fillId="0" borderId="90" applyNumberFormat="0" applyFill="0" applyAlignment="0" applyProtection="0"/>
    <xf numFmtId="0" fontId="59" fillId="51" borderId="87" applyNumberFormat="0" applyAlignment="0" applyProtection="0"/>
    <xf numFmtId="0" fontId="72" fillId="44" borderId="87" applyNumberFormat="0" applyAlignment="0" applyProtection="0"/>
    <xf numFmtId="0" fontId="59" fillId="51" borderId="82" applyNumberFormat="0" applyAlignment="0" applyProtection="0"/>
    <xf numFmtId="0" fontId="46" fillId="45" borderId="105" applyNumberFormat="0" applyFont="0" applyAlignment="0" applyProtection="0"/>
    <xf numFmtId="0" fontId="91" fillId="51" borderId="106" applyNumberFormat="0" applyAlignment="0" applyProtection="0"/>
    <xf numFmtId="0" fontId="46" fillId="45" borderId="145" applyNumberFormat="0" applyFont="0" applyAlignment="0" applyProtection="0"/>
    <xf numFmtId="0" fontId="8" fillId="20" borderId="0" applyNumberFormat="0" applyBorder="0" applyAlignment="0" applyProtection="0"/>
    <xf numFmtId="0" fontId="59" fillId="51" borderId="170" applyNumberFormat="0" applyAlignment="0" applyProtection="0"/>
    <xf numFmtId="0" fontId="46" fillId="45" borderId="171" applyNumberFormat="0" applyFont="0" applyAlignment="0" applyProtection="0"/>
    <xf numFmtId="0" fontId="107" fillId="0" borderId="176" applyNumberFormat="0" applyFill="0" applyAlignment="0" applyProtection="0"/>
    <xf numFmtId="0" fontId="46" fillId="45" borderId="171" applyNumberFormat="0" applyFont="0" applyAlignment="0" applyProtection="0"/>
    <xf numFmtId="0" fontId="91" fillId="51" borderId="172" applyNumberFormat="0" applyAlignment="0" applyProtection="0"/>
    <xf numFmtId="0" fontId="91" fillId="51" borderId="124" applyNumberFormat="0" applyAlignment="0" applyProtection="0"/>
    <xf numFmtId="0" fontId="91" fillId="51" borderId="172" applyNumberFormat="0" applyAlignment="0" applyProtection="0"/>
    <xf numFmtId="0" fontId="72" fillId="44" borderId="157" applyNumberFormat="0" applyAlignment="0" applyProtection="0"/>
    <xf numFmtId="0" fontId="107" fillId="0" borderId="160" applyNumberFormat="0" applyFill="0" applyAlignment="0" applyProtection="0"/>
    <xf numFmtId="0" fontId="59" fillId="51" borderId="149" applyNumberFormat="0" applyAlignment="0" applyProtection="0"/>
    <xf numFmtId="0" fontId="133" fillId="30" borderId="0" applyNumberFormat="0" applyBorder="0" applyAlignment="0" applyProtection="0"/>
    <xf numFmtId="0" fontId="46" fillId="45" borderId="145" applyNumberFormat="0" applyFont="0" applyAlignment="0" applyProtection="0"/>
    <xf numFmtId="0" fontId="59" fillId="51" borderId="82" applyNumberFormat="0" applyAlignment="0" applyProtection="0"/>
    <xf numFmtId="0" fontId="91" fillId="51" borderId="151" applyNumberFormat="0" applyAlignment="0" applyProtection="0"/>
    <xf numFmtId="0" fontId="107" fillId="0" borderId="133" applyNumberFormat="0" applyFill="0" applyAlignment="0" applyProtection="0"/>
    <xf numFmtId="0" fontId="46" fillId="45" borderId="145" applyNumberFormat="0" applyFont="0" applyAlignment="0" applyProtection="0"/>
    <xf numFmtId="0" fontId="72" fillId="44" borderId="149" applyNumberFormat="0" applyAlignment="0" applyProtection="0"/>
    <xf numFmtId="0" fontId="59" fillId="51" borderId="178" applyNumberFormat="0" applyAlignment="0" applyProtection="0"/>
    <xf numFmtId="0" fontId="91" fillId="69" borderId="124" applyNumberFormat="0" applyAlignment="0" applyProtection="0"/>
    <xf numFmtId="0" fontId="72" fillId="44" borderId="128" applyNumberFormat="0" applyAlignment="0" applyProtection="0"/>
    <xf numFmtId="0" fontId="91" fillId="51" borderId="116" applyNumberFormat="0" applyAlignment="0" applyProtection="0"/>
    <xf numFmtId="0" fontId="112" fillId="44" borderId="101" applyNumberFormat="0" applyAlignment="0" applyProtection="0"/>
    <xf numFmtId="0" fontId="91" fillId="51" borderId="172" applyNumberFormat="0" applyAlignment="0" applyProtection="0"/>
    <xf numFmtId="0" fontId="91" fillId="51" borderId="124" applyNumberFormat="0" applyAlignment="0" applyProtection="0"/>
    <xf numFmtId="0" fontId="91" fillId="51" borderId="172" applyNumberFormat="0" applyAlignment="0" applyProtection="0"/>
    <xf numFmtId="0" fontId="107" fillId="0" borderId="117" applyNumberFormat="0" applyFill="0" applyAlignment="0" applyProtection="0"/>
    <xf numFmtId="0" fontId="72" fillId="44" borderId="104" applyNumberFormat="0" applyAlignment="0" applyProtection="0"/>
    <xf numFmtId="0" fontId="107" fillId="0" borderId="160" applyNumberFormat="0" applyFill="0" applyAlignment="0" applyProtection="0"/>
    <xf numFmtId="0" fontId="72" fillId="44" borderId="178" applyNumberFormat="0" applyAlignment="0" applyProtection="0"/>
    <xf numFmtId="0" fontId="59" fillId="51" borderId="114" applyNumberFormat="0" applyAlignment="0" applyProtection="0"/>
    <xf numFmtId="0" fontId="59" fillId="43" borderId="128" applyNumberFormat="0" applyAlignment="0" applyProtection="0"/>
    <xf numFmtId="0" fontId="59" fillId="51" borderId="82" applyNumberFormat="0" applyAlignment="0" applyProtection="0"/>
    <xf numFmtId="0" fontId="91" fillId="51" borderId="151" applyNumberFormat="0" applyAlignment="0" applyProtection="0"/>
    <xf numFmtId="0" fontId="46" fillId="45" borderId="145" applyNumberFormat="0" applyFont="0" applyAlignment="0" applyProtection="0"/>
    <xf numFmtId="0" fontId="91" fillId="51" borderId="159" applyNumberFormat="0" applyAlignment="0" applyProtection="0"/>
    <xf numFmtId="0" fontId="107" fillId="0" borderId="173" applyNumberFormat="0" applyFill="0" applyAlignment="0" applyProtection="0"/>
    <xf numFmtId="0" fontId="91" fillId="51" borderId="166" applyNumberFormat="0" applyAlignment="0" applyProtection="0"/>
    <xf numFmtId="0" fontId="59" fillId="51" borderId="149" applyNumberFormat="0" applyAlignment="0" applyProtection="0"/>
    <xf numFmtId="0" fontId="72" fillId="44" borderId="104" applyNumberFormat="0" applyAlignment="0" applyProtection="0"/>
    <xf numFmtId="0" fontId="72" fillId="44" borderId="157" applyNumberFormat="0" applyAlignment="0" applyProtection="0"/>
    <xf numFmtId="0" fontId="91" fillId="51" borderId="172" applyNumberFormat="0" applyAlignment="0" applyProtection="0"/>
    <xf numFmtId="0" fontId="91" fillId="51" borderId="151" applyNumberFormat="0" applyAlignment="0" applyProtection="0"/>
    <xf numFmtId="0" fontId="107" fillId="0" borderId="107" applyNumberFormat="0" applyFill="0" applyAlignment="0" applyProtection="0"/>
    <xf numFmtId="0" fontId="91" fillId="51" borderId="116" applyNumberFormat="0" applyAlignment="0" applyProtection="0"/>
    <xf numFmtId="0" fontId="59" fillId="51" borderId="149" applyNumberFormat="0" applyAlignment="0" applyProtection="0"/>
    <xf numFmtId="0" fontId="46" fillId="45" borderId="123" applyNumberFormat="0" applyFont="0" applyAlignment="0" applyProtection="0"/>
    <xf numFmtId="0" fontId="91" fillId="51" borderId="172" applyNumberFormat="0" applyAlignment="0" applyProtection="0"/>
    <xf numFmtId="0" fontId="59" fillId="51" borderId="104" applyNumberFormat="0" applyAlignment="0" applyProtection="0"/>
    <xf numFmtId="0" fontId="59" fillId="51" borderId="184" applyNumberFormat="0" applyAlignment="0" applyProtection="0"/>
    <xf numFmtId="0" fontId="91" fillId="51" borderId="180" applyNumberFormat="0" applyAlignment="0" applyProtection="0"/>
    <xf numFmtId="0" fontId="59" fillId="51" borderId="82" applyNumberFormat="0" applyAlignment="0" applyProtection="0"/>
    <xf numFmtId="0" fontId="46" fillId="45" borderId="105" applyNumberFormat="0" applyFont="0" applyAlignment="0" applyProtection="0"/>
    <xf numFmtId="0" fontId="59" fillId="51" borderId="104" applyNumberFormat="0" applyAlignment="0" applyProtection="0"/>
    <xf numFmtId="0" fontId="91" fillId="51" borderId="146" applyNumberFormat="0" applyAlignment="0" applyProtection="0"/>
    <xf numFmtId="0" fontId="59" fillId="51" borderId="122" applyNumberFormat="0" applyAlignment="0" applyProtection="0"/>
    <xf numFmtId="0" fontId="91" fillId="51" borderId="159" applyNumberFormat="0" applyAlignment="0" applyProtection="0"/>
    <xf numFmtId="0" fontId="107" fillId="0" borderId="138" applyNumberFormat="0" applyFill="0" applyAlignment="0" applyProtection="0"/>
    <xf numFmtId="0" fontId="46" fillId="45" borderId="171" applyNumberFormat="0" applyFont="0" applyAlignment="0" applyProtection="0"/>
    <xf numFmtId="0" fontId="59" fillId="43" borderId="144" applyNumberFormat="0" applyAlignment="0" applyProtection="0"/>
    <xf numFmtId="0" fontId="59" fillId="51" borderId="114" applyNumberFormat="0" applyAlignment="0" applyProtection="0"/>
    <xf numFmtId="0" fontId="133" fillId="42" borderId="0" applyNumberFormat="0" applyBorder="0" applyAlignment="0" applyProtection="0"/>
    <xf numFmtId="0" fontId="59" fillId="69" borderId="103" applyNumberFormat="0" applyAlignment="0" applyProtection="0"/>
    <xf numFmtId="0" fontId="91" fillId="51" borderId="172" applyNumberFormat="0" applyAlignment="0" applyProtection="0"/>
    <xf numFmtId="0" fontId="91" fillId="51" borderId="180" applyNumberFormat="0" applyAlignment="0" applyProtection="0"/>
    <xf numFmtId="0" fontId="91" fillId="51" borderId="146" applyNumberFormat="0" applyAlignment="0" applyProtection="0"/>
    <xf numFmtId="0" fontId="59" fillId="51" borderId="82" applyNumberFormat="0" applyAlignment="0" applyProtection="0"/>
    <xf numFmtId="0" fontId="72" fillId="44" borderId="170" applyNumberFormat="0" applyAlignment="0" applyProtection="0"/>
    <xf numFmtId="0" fontId="46" fillId="45" borderId="105" applyNumberFormat="0" applyFont="0" applyAlignment="0" applyProtection="0"/>
    <xf numFmtId="0" fontId="72" fillId="44" borderId="114" applyNumberFormat="0" applyAlignment="0" applyProtection="0"/>
    <xf numFmtId="0" fontId="59" fillId="51" borderId="144" applyNumberFormat="0" applyAlignment="0" applyProtection="0"/>
    <xf numFmtId="0" fontId="107" fillId="0" borderId="107" applyNumberFormat="0" applyFill="0" applyAlignment="0" applyProtection="0"/>
    <xf numFmtId="0" fontId="72" fillId="44" borderId="135" applyNumberFormat="0" applyAlignment="0" applyProtection="0"/>
    <xf numFmtId="0" fontId="59" fillId="51" borderId="149" applyNumberFormat="0" applyAlignment="0" applyProtection="0"/>
    <xf numFmtId="0" fontId="107" fillId="0" borderId="133" applyNumberFormat="0" applyFill="0" applyAlignment="0" applyProtection="0"/>
    <xf numFmtId="0" fontId="59" fillId="43" borderId="149" applyNumberFormat="0" applyAlignment="0" applyProtection="0"/>
    <xf numFmtId="0" fontId="59" fillId="51" borderId="114" applyNumberFormat="0" applyAlignment="0" applyProtection="0"/>
    <xf numFmtId="0" fontId="133" fillId="34" borderId="0" applyNumberFormat="0" applyBorder="0" applyAlignment="0" applyProtection="0"/>
    <xf numFmtId="0" fontId="59" fillId="51" borderId="114" applyNumberFormat="0" applyAlignment="0" applyProtection="0"/>
    <xf numFmtId="0" fontId="46" fillId="45" borderId="123" applyNumberFormat="0" applyFont="0" applyAlignment="0" applyProtection="0"/>
    <xf numFmtId="0" fontId="46" fillId="45" borderId="171" applyNumberFormat="0" applyFont="0" applyAlignment="0" applyProtection="0"/>
    <xf numFmtId="0" fontId="107" fillId="0" borderId="160" applyNumberFormat="0" applyFill="0" applyAlignment="0" applyProtection="0"/>
    <xf numFmtId="0" fontId="72" fillId="44" borderId="128" applyNumberFormat="0" applyAlignment="0" applyProtection="0"/>
    <xf numFmtId="0" fontId="59" fillId="51" borderId="128" applyNumberFormat="0" applyAlignment="0" applyProtection="0"/>
    <xf numFmtId="0" fontId="72" fillId="44" borderId="170" applyNumberFormat="0" applyAlignment="0" applyProtection="0"/>
    <xf numFmtId="0" fontId="107" fillId="0" borderId="181" applyNumberFormat="0" applyFill="0" applyAlignment="0" applyProtection="0"/>
    <xf numFmtId="0" fontId="72" fillId="44" borderId="135" applyNumberFormat="0" applyAlignment="0" applyProtection="0"/>
    <xf numFmtId="0" fontId="59" fillId="51" borderId="82" applyNumberFormat="0" applyAlignment="0" applyProtection="0"/>
    <xf numFmtId="0" fontId="46" fillId="45" borderId="130" applyNumberFormat="0" applyFont="0" applyAlignment="0" applyProtection="0"/>
    <xf numFmtId="0" fontId="91" fillId="51" borderId="146" applyNumberFormat="0" applyAlignment="0" applyProtection="0"/>
    <xf numFmtId="0" fontId="59" fillId="51" borderId="149" applyNumberFormat="0" applyAlignment="0" applyProtection="0"/>
    <xf numFmtId="0" fontId="72" fillId="44" borderId="178" applyNumberFormat="0" applyAlignment="0" applyProtection="0"/>
    <xf numFmtId="0" fontId="107" fillId="0" borderId="173" applyNumberFormat="0" applyFill="0" applyAlignment="0" applyProtection="0"/>
    <xf numFmtId="0" fontId="59" fillId="51" borderId="114" applyNumberFormat="0" applyAlignment="0" applyProtection="0"/>
    <xf numFmtId="0" fontId="91" fillId="51" borderId="146" applyNumberFormat="0" applyAlignment="0" applyProtection="0"/>
    <xf numFmtId="0" fontId="59" fillId="51" borderId="184" applyNumberFormat="0" applyAlignment="0" applyProtection="0"/>
    <xf numFmtId="0" fontId="46" fillId="45" borderId="130" applyNumberFormat="0" applyFont="0" applyAlignment="0" applyProtection="0"/>
    <xf numFmtId="0" fontId="59" fillId="51" borderId="184" applyNumberFormat="0" applyAlignment="0" applyProtection="0"/>
    <xf numFmtId="0" fontId="72" fillId="44" borderId="149" applyNumberFormat="0" applyAlignment="0" applyProtection="0"/>
    <xf numFmtId="0" fontId="72" fillId="44" borderId="128" applyNumberFormat="0" applyAlignment="0" applyProtection="0"/>
    <xf numFmtId="0" fontId="107" fillId="0" borderId="152" applyNumberFormat="0" applyFill="0" applyAlignment="0" applyProtection="0"/>
    <xf numFmtId="0" fontId="59" fillId="51" borderId="82" applyNumberFormat="0" applyAlignment="0" applyProtection="0"/>
    <xf numFmtId="0" fontId="46" fillId="45" borderId="123" applyNumberFormat="0" applyFont="0" applyAlignment="0" applyProtection="0"/>
    <xf numFmtId="0" fontId="91" fillId="51" borderId="166" applyNumberFormat="0" applyAlignment="0" applyProtection="0"/>
    <xf numFmtId="0" fontId="46" fillId="45" borderId="123" applyNumberFormat="0" applyFont="0" applyAlignment="0" applyProtection="0"/>
    <xf numFmtId="0" fontId="59" fillId="51" borderId="114" applyNumberFormat="0" applyAlignment="0" applyProtection="0"/>
    <xf numFmtId="0" fontId="46" fillId="45" borderId="179" applyNumberFormat="0" applyFont="0" applyAlignment="0" applyProtection="0"/>
    <xf numFmtId="0" fontId="46" fillId="45" borderId="130" applyNumberFormat="0" applyFont="0" applyAlignment="0" applyProtection="0"/>
    <xf numFmtId="0" fontId="59" fillId="51" borderId="157" applyNumberFormat="0" applyAlignment="0" applyProtection="0"/>
    <xf numFmtId="0" fontId="91" fillId="51" borderId="131" applyNumberFormat="0" applyAlignment="0" applyProtection="0"/>
    <xf numFmtId="0" fontId="107" fillId="0" borderId="147" applyNumberFormat="0" applyFill="0" applyAlignment="0" applyProtection="0"/>
    <xf numFmtId="0" fontId="59" fillId="51" borderId="104" applyNumberFormat="0" applyAlignment="0" applyProtection="0"/>
    <xf numFmtId="0" fontId="91" fillId="51" borderId="131" applyNumberFormat="0" applyAlignment="0" applyProtection="0"/>
    <xf numFmtId="0" fontId="107" fillId="0" borderId="147" applyNumberFormat="0" applyFill="0" applyAlignment="0" applyProtection="0"/>
    <xf numFmtId="43" fontId="45" fillId="0" borderId="0" applyFont="0" applyFill="0" applyBorder="0" applyAlignment="0" applyProtection="0"/>
    <xf numFmtId="0" fontId="59" fillId="51" borderId="178" applyNumberFormat="0" applyAlignment="0" applyProtection="0"/>
    <xf numFmtId="0" fontId="46" fillId="45" borderId="105" applyNumberFormat="0" applyFont="0" applyAlignment="0" applyProtection="0"/>
    <xf numFmtId="0" fontId="93" fillId="51" borderId="146" applyNumberFormat="0" applyAlignment="0" applyProtection="0"/>
    <xf numFmtId="0" fontId="46" fillId="45" borderId="84" applyNumberFormat="0" applyFont="0" applyAlignment="0" applyProtection="0"/>
    <xf numFmtId="0" fontId="107" fillId="0" borderId="99" applyNumberFormat="0" applyFill="0" applyAlignment="0" applyProtection="0"/>
    <xf numFmtId="0" fontId="59" fillId="51" borderId="149" applyNumberFormat="0" applyAlignment="0" applyProtection="0"/>
    <xf numFmtId="0" fontId="59" fillId="51" borderId="128" applyNumberFormat="0" applyAlignment="0" applyProtection="0"/>
    <xf numFmtId="0" fontId="59" fillId="51" borderId="96" applyNumberFormat="0" applyAlignment="0" applyProtection="0"/>
    <xf numFmtId="0" fontId="46" fillId="45" borderId="105" applyNumberFormat="0" applyFont="0" applyAlignment="0" applyProtection="0"/>
    <xf numFmtId="0" fontId="59" fillId="51" borderId="157" applyNumberFormat="0" applyAlignment="0" applyProtection="0"/>
    <xf numFmtId="0" fontId="59" fillId="51" borderId="82" applyNumberFormat="0" applyAlignment="0" applyProtection="0"/>
    <xf numFmtId="0" fontId="46" fillId="45" borderId="123" applyNumberFormat="0" applyFont="0" applyAlignment="0" applyProtection="0"/>
    <xf numFmtId="0" fontId="91" fillId="51" borderId="106" applyNumberFormat="0" applyAlignment="0" applyProtection="0"/>
    <xf numFmtId="0" fontId="59" fillId="51" borderId="122" applyNumberFormat="0" applyAlignment="0" applyProtection="0"/>
    <xf numFmtId="0" fontId="91" fillId="51" borderId="151" applyNumberFormat="0" applyAlignment="0" applyProtection="0"/>
    <xf numFmtId="0" fontId="46" fillId="45" borderId="105" applyNumberFormat="0" applyFont="0" applyAlignment="0" applyProtection="0"/>
    <xf numFmtId="0" fontId="72" fillId="44" borderId="184" applyNumberFormat="0" applyAlignment="0" applyProtection="0"/>
    <xf numFmtId="0" fontId="107" fillId="0" borderId="147" applyNumberFormat="0" applyFill="0" applyAlignment="0" applyProtection="0"/>
    <xf numFmtId="0" fontId="46" fillId="45" borderId="105" applyNumberFormat="0" applyFont="0" applyAlignment="0" applyProtection="0"/>
    <xf numFmtId="0" fontId="46" fillId="45" borderId="84" applyNumberFormat="0" applyFont="0" applyAlignment="0" applyProtection="0"/>
    <xf numFmtId="0" fontId="107" fillId="0" borderId="99" applyNumberFormat="0" applyFill="0" applyAlignment="0" applyProtection="0"/>
    <xf numFmtId="0" fontId="46" fillId="45" borderId="123" applyNumberFormat="0" applyFont="0" applyAlignment="0" applyProtection="0"/>
    <xf numFmtId="0" fontId="59" fillId="51" borderId="96" applyNumberFormat="0" applyAlignment="0" applyProtection="0"/>
    <xf numFmtId="0" fontId="72" fillId="44" borderId="114" applyNumberFormat="0" applyAlignment="0" applyProtection="0"/>
    <xf numFmtId="0" fontId="59" fillId="51" borderId="82" applyNumberFormat="0" applyAlignment="0" applyProtection="0"/>
    <xf numFmtId="0" fontId="46" fillId="45" borderId="123" applyNumberFormat="0" applyFont="0" applyAlignment="0" applyProtection="0"/>
    <xf numFmtId="0" fontId="59" fillId="51" borderId="122" applyNumberFormat="0" applyAlignment="0" applyProtection="0"/>
    <xf numFmtId="0" fontId="107" fillId="0" borderId="147" applyNumberFormat="0" applyFill="0" applyAlignment="0" applyProtection="0"/>
    <xf numFmtId="0" fontId="46" fillId="45" borderId="105" applyNumberFormat="0" applyFont="0" applyAlignment="0" applyProtection="0"/>
    <xf numFmtId="0" fontId="46" fillId="45" borderId="136" applyNumberFormat="0" applyFont="0" applyAlignment="0" applyProtection="0"/>
    <xf numFmtId="0" fontId="8" fillId="28" borderId="0" applyNumberFormat="0" applyBorder="0" applyAlignment="0" applyProtection="0"/>
    <xf numFmtId="0" fontId="91" fillId="51" borderId="137" applyNumberFormat="0" applyAlignment="0" applyProtection="0"/>
    <xf numFmtId="0" fontId="91" fillId="51" borderId="146" applyNumberFormat="0" applyAlignment="0" applyProtection="0"/>
    <xf numFmtId="0" fontId="46" fillId="45" borderId="84" applyNumberFormat="0" applyFont="0" applyAlignment="0" applyProtection="0"/>
    <xf numFmtId="0" fontId="107" fillId="0" borderId="99" applyNumberFormat="0" applyFill="0" applyAlignment="0" applyProtection="0"/>
    <xf numFmtId="0" fontId="72" fillId="44" borderId="82" applyNumberFormat="0" applyAlignment="0" applyProtection="0"/>
    <xf numFmtId="0" fontId="46" fillId="45" borderId="145" applyNumberFormat="0" applyFont="0" applyAlignment="0" applyProtection="0"/>
    <xf numFmtId="0" fontId="91" fillId="69" borderId="151" applyNumberFormat="0" applyAlignment="0" applyProtection="0"/>
    <xf numFmtId="0" fontId="59" fillId="51" borderId="82" applyNumberFormat="0" applyAlignment="0" applyProtection="0"/>
    <xf numFmtId="0" fontId="91" fillId="51" borderId="98" applyNumberFormat="0" applyAlignment="0" applyProtection="0"/>
    <xf numFmtId="0" fontId="59" fillId="51" borderId="122" applyNumberFormat="0" applyAlignment="0" applyProtection="0"/>
    <xf numFmtId="0" fontId="91" fillId="51" borderId="146" applyNumberFormat="0" applyAlignment="0" applyProtection="0"/>
    <xf numFmtId="0" fontId="72" fillId="44" borderId="114" applyNumberFormat="0" applyAlignment="0" applyProtection="0"/>
    <xf numFmtId="0" fontId="46" fillId="45" borderId="130" applyNumberFormat="0" applyFont="0" applyAlignment="0" applyProtection="0"/>
    <xf numFmtId="0" fontId="46" fillId="45" borderId="84" applyNumberFormat="0" applyFont="0" applyAlignment="0" applyProtection="0"/>
    <xf numFmtId="0" fontId="91" fillId="51" borderId="159" applyNumberFormat="0" applyAlignment="0" applyProtection="0"/>
    <xf numFmtId="0" fontId="107" fillId="0" borderId="99" applyNumberFormat="0" applyFill="0" applyAlignment="0" applyProtection="0"/>
    <xf numFmtId="0" fontId="91" fillId="51" borderId="180" applyNumberFormat="0" applyAlignment="0" applyProtection="0"/>
    <xf numFmtId="0" fontId="72" fillId="44" borderId="144" applyNumberFormat="0" applyAlignment="0" applyProtection="0"/>
    <xf numFmtId="0" fontId="59" fillId="51" borderId="135" applyNumberFormat="0" applyAlignment="0" applyProtection="0"/>
    <xf numFmtId="0" fontId="59" fillId="51" borderId="82" applyNumberFormat="0" applyAlignment="0" applyProtection="0"/>
    <xf numFmtId="0" fontId="91" fillId="51" borderId="159" applyNumberFormat="0" applyAlignment="0" applyProtection="0"/>
    <xf numFmtId="0" fontId="61" fillId="51" borderId="122" applyNumberFormat="0" applyAlignment="0" applyProtection="0"/>
    <xf numFmtId="0" fontId="46" fillId="45" borderId="165" applyNumberFormat="0" applyFont="0" applyAlignment="0" applyProtection="0"/>
    <xf numFmtId="0" fontId="91" fillId="51" borderId="131" applyNumberFormat="0" applyAlignment="0" applyProtection="0"/>
    <xf numFmtId="0" fontId="72" fillId="44" borderId="184" applyNumberFormat="0" applyAlignment="0" applyProtection="0"/>
    <xf numFmtId="0" fontId="72" fillId="44" borderId="178" applyNumberFormat="0" applyAlignment="0" applyProtection="0"/>
    <xf numFmtId="0" fontId="59" fillId="51" borderId="149" applyNumberFormat="0" applyAlignment="0" applyProtection="0"/>
    <xf numFmtId="0" fontId="107" fillId="0" borderId="147" applyNumberFormat="0" applyFill="0" applyAlignment="0" applyProtection="0"/>
    <xf numFmtId="0" fontId="46" fillId="45" borderId="84" applyNumberFormat="0" applyFont="0" applyAlignment="0" applyProtection="0"/>
    <xf numFmtId="0" fontId="107" fillId="0" borderId="181" applyNumberFormat="0" applyFill="0" applyAlignment="0" applyProtection="0"/>
    <xf numFmtId="0" fontId="107" fillId="0" borderId="99" applyNumberFormat="0" applyFill="0" applyAlignment="0" applyProtection="0"/>
    <xf numFmtId="0" fontId="59" fillId="51" borderId="149" applyNumberFormat="0" applyAlignment="0" applyProtection="0"/>
    <xf numFmtId="0" fontId="72" fillId="44" borderId="82" applyNumberFormat="0" applyAlignment="0" applyProtection="0"/>
    <xf numFmtId="0" fontId="59" fillId="51" borderId="170" applyNumberFormat="0" applyAlignment="0" applyProtection="0"/>
    <xf numFmtId="0" fontId="59" fillId="51" borderId="82" applyNumberFormat="0" applyAlignment="0" applyProtection="0"/>
    <xf numFmtId="0" fontId="59" fillId="51" borderId="144" applyNumberFormat="0" applyAlignment="0" applyProtection="0"/>
    <xf numFmtId="0" fontId="59" fillId="51" borderId="122" applyNumberFormat="0" applyAlignment="0" applyProtection="0"/>
    <xf numFmtId="0" fontId="91" fillId="51" borderId="131" applyNumberFormat="0" applyAlignment="0" applyProtection="0"/>
    <xf numFmtId="0" fontId="72" fillId="44" borderId="178" applyNumberFormat="0" applyAlignment="0" applyProtection="0"/>
    <xf numFmtId="0" fontId="72" fillId="44" borderId="114" applyNumberFormat="0" applyAlignment="0" applyProtection="0"/>
    <xf numFmtId="0" fontId="91" fillId="51" borderId="131" applyNumberFormat="0" applyAlignment="0" applyProtection="0"/>
    <xf numFmtId="0" fontId="46" fillId="45" borderId="84" applyNumberFormat="0" applyFont="0" applyAlignment="0" applyProtection="0"/>
    <xf numFmtId="0" fontId="72" fillId="44" borderId="163" applyNumberFormat="0" applyAlignment="0" applyProtection="0"/>
    <xf numFmtId="0" fontId="107" fillId="0" borderId="100" applyNumberFormat="0" applyFill="0" applyAlignment="0" applyProtection="0"/>
    <xf numFmtId="0" fontId="107" fillId="0" borderId="181" applyNumberFormat="0" applyFill="0" applyAlignment="0" applyProtection="0"/>
    <xf numFmtId="0" fontId="107" fillId="0" borderId="183" applyNumberFormat="0" applyFill="0" applyAlignment="0" applyProtection="0"/>
    <xf numFmtId="0" fontId="72" fillId="44" borderId="82" applyNumberFormat="0" applyAlignment="0" applyProtection="0"/>
    <xf numFmtId="0" fontId="72" fillId="44" borderId="104" applyNumberFormat="0" applyAlignment="0" applyProtection="0"/>
    <xf numFmtId="0" fontId="72" fillId="44" borderId="170" applyNumberFormat="0" applyAlignment="0" applyProtection="0"/>
    <xf numFmtId="0" fontId="59" fillId="51" borderId="82" applyNumberFormat="0" applyAlignment="0" applyProtection="0"/>
    <xf numFmtId="0" fontId="46" fillId="45" borderId="130" applyNumberFormat="0" applyFont="0" applyAlignment="0" applyProtection="0"/>
    <xf numFmtId="0" fontId="107" fillId="0" borderId="120" applyNumberFormat="0" applyFill="0" applyAlignment="0" applyProtection="0"/>
    <xf numFmtId="0" fontId="91" fillId="51" borderId="131" applyNumberFormat="0" applyAlignment="0" applyProtection="0"/>
    <xf numFmtId="0" fontId="59" fillId="51" borderId="184" applyNumberFormat="0" applyAlignment="0" applyProtection="0"/>
    <xf numFmtId="0" fontId="133" fillId="42" borderId="0" applyNumberFormat="0" applyBorder="0" applyAlignment="0" applyProtection="0"/>
    <xf numFmtId="0" fontId="91" fillId="51" borderId="159" applyNumberFormat="0" applyAlignment="0" applyProtection="0"/>
    <xf numFmtId="0" fontId="46" fillId="45" borderId="84" applyNumberFormat="0" applyFont="0" applyAlignment="0" applyProtection="0"/>
    <xf numFmtId="0" fontId="46" fillId="45" borderId="84" applyNumberFormat="0" applyFont="0" applyAlignment="0" applyProtection="0"/>
    <xf numFmtId="0" fontId="59" fillId="51" borderId="178" applyNumberFormat="0" applyAlignment="0" applyProtection="0"/>
    <xf numFmtId="0" fontId="91" fillId="51" borderId="131" applyNumberFormat="0" applyAlignment="0" applyProtection="0"/>
    <xf numFmtId="0" fontId="72" fillId="44" borderId="149" applyNumberFormat="0" applyAlignment="0" applyProtection="0"/>
    <xf numFmtId="0" fontId="46" fillId="45" borderId="84" applyNumberFormat="0" applyFont="0" applyAlignment="0" applyProtection="0"/>
    <xf numFmtId="0" fontId="46" fillId="45" borderId="130" applyNumberFormat="0" applyFont="0" applyAlignment="0" applyProtection="0"/>
    <xf numFmtId="0" fontId="46" fillId="45" borderId="145" applyNumberFormat="0" applyFont="0" applyAlignment="0" applyProtection="0"/>
    <xf numFmtId="0" fontId="72" fillId="44" borderId="82" applyNumberFormat="0" applyAlignment="0" applyProtection="0"/>
    <xf numFmtId="0" fontId="46" fillId="45" borderId="115" applyNumberFormat="0" applyFont="0" applyAlignment="0" applyProtection="0"/>
    <xf numFmtId="0" fontId="59" fillId="51" borderId="128" applyNumberFormat="0" applyAlignment="0" applyProtection="0"/>
    <xf numFmtId="0" fontId="46" fillId="45" borderId="171" applyNumberFormat="0" applyFont="0" applyAlignment="0" applyProtection="0"/>
    <xf numFmtId="0" fontId="59" fillId="51" borderId="82" applyNumberFormat="0" applyAlignment="0" applyProtection="0"/>
    <xf numFmtId="0" fontId="107" fillId="0" borderId="152" applyNumberFormat="0" applyFill="0" applyAlignment="0" applyProtection="0"/>
    <xf numFmtId="0" fontId="91" fillId="51" borderId="151" applyNumberFormat="0" applyAlignment="0" applyProtection="0"/>
    <xf numFmtId="0" fontId="107" fillId="0" borderId="120" applyNumberFormat="0" applyFill="0" applyAlignment="0" applyProtection="0"/>
    <xf numFmtId="0" fontId="46" fillId="45" borderId="130" applyNumberFormat="0" applyFont="0" applyAlignment="0" applyProtection="0"/>
    <xf numFmtId="0" fontId="46" fillId="45" borderId="130" applyNumberFormat="0" applyFont="0" applyAlignment="0" applyProtection="0"/>
    <xf numFmtId="0" fontId="107" fillId="0" borderId="168" applyNumberFormat="0" applyFill="0" applyAlignment="0" applyProtection="0"/>
    <xf numFmtId="0" fontId="107" fillId="0" borderId="160" applyNumberFormat="0" applyFill="0" applyAlignment="0" applyProtection="0"/>
    <xf numFmtId="0" fontId="107" fillId="0" borderId="160" applyNumberFormat="0" applyFill="0" applyAlignment="0" applyProtection="0"/>
    <xf numFmtId="0" fontId="46" fillId="45" borderId="84" applyNumberFormat="0" applyFont="0" applyAlignment="0" applyProtection="0"/>
    <xf numFmtId="0" fontId="46" fillId="45" borderId="165" applyNumberFormat="0" applyFont="0" applyAlignment="0" applyProtection="0"/>
    <xf numFmtId="0" fontId="46" fillId="45" borderId="179" applyNumberFormat="0" applyFont="0" applyAlignment="0" applyProtection="0"/>
    <xf numFmtId="0" fontId="59" fillId="51" borderId="128" applyNumberFormat="0" applyAlignment="0" applyProtection="0"/>
    <xf numFmtId="0" fontId="91" fillId="51" borderId="151" applyNumberFormat="0" applyAlignment="0" applyProtection="0"/>
    <xf numFmtId="0" fontId="72" fillId="44" borderId="82" applyNumberFormat="0" applyAlignment="0" applyProtection="0"/>
    <xf numFmtId="0" fontId="59" fillId="51" borderId="144" applyNumberFormat="0" applyAlignment="0" applyProtection="0"/>
    <xf numFmtId="0" fontId="107" fillId="0" borderId="152" applyNumberFormat="0" applyFill="0" applyAlignment="0" applyProtection="0"/>
    <xf numFmtId="0" fontId="59" fillId="51" borderId="82" applyNumberFormat="0" applyAlignment="0" applyProtection="0"/>
    <xf numFmtId="0" fontId="107" fillId="0" borderId="133" applyNumberFormat="0" applyFill="0" applyAlignment="0" applyProtection="0"/>
    <xf numFmtId="0" fontId="107" fillId="0" borderId="120" applyNumberFormat="0" applyFill="0" applyAlignment="0" applyProtection="0"/>
    <xf numFmtId="0" fontId="46" fillId="45" borderId="84" applyNumberFormat="0" applyFont="0" applyAlignment="0" applyProtection="0"/>
    <xf numFmtId="0" fontId="72" fillId="44" borderId="170" applyNumberFormat="0" applyAlignment="0" applyProtection="0"/>
    <xf numFmtId="0" fontId="46" fillId="45" borderId="136" applyNumberFormat="0" applyFont="0" applyAlignment="0" applyProtection="0"/>
    <xf numFmtId="43" fontId="45" fillId="0" borderId="0" applyFont="0" applyFill="0" applyBorder="0" applyAlignment="0" applyProtection="0"/>
    <xf numFmtId="0" fontId="72" fillId="44" borderId="82" applyNumberFormat="0" applyAlignment="0" applyProtection="0"/>
    <xf numFmtId="0" fontId="91" fillId="51" borderId="98" applyNumberFormat="0" applyAlignment="0" applyProtection="0"/>
    <xf numFmtId="0" fontId="59" fillId="51" borderId="149" applyNumberFormat="0" applyAlignment="0" applyProtection="0"/>
    <xf numFmtId="0" fontId="59" fillId="51" borderId="82" applyNumberFormat="0" applyAlignment="0" applyProtection="0"/>
    <xf numFmtId="0" fontId="59" fillId="51" borderId="104" applyNumberFormat="0" applyAlignment="0" applyProtection="0"/>
    <xf numFmtId="0" fontId="107" fillId="0" borderId="117" applyNumberFormat="0" applyFill="0" applyAlignment="0" applyProtection="0"/>
    <xf numFmtId="0" fontId="91" fillId="51" borderId="106" applyNumberFormat="0" applyAlignment="0" applyProtection="0"/>
    <xf numFmtId="0" fontId="72" fillId="44" borderId="157" applyNumberFormat="0" applyAlignment="0" applyProtection="0"/>
    <xf numFmtId="0" fontId="46" fillId="45" borderId="84" applyNumberFormat="0" applyFont="0" applyAlignment="0" applyProtection="0"/>
    <xf numFmtId="0" fontId="59" fillId="51" borderId="184" applyNumberFormat="0" applyAlignment="0" applyProtection="0"/>
    <xf numFmtId="0" fontId="59" fillId="51" borderId="170" applyNumberFormat="0" applyAlignment="0" applyProtection="0"/>
    <xf numFmtId="0" fontId="72" fillId="44" borderId="82" applyNumberFormat="0" applyAlignment="0" applyProtection="0"/>
    <xf numFmtId="0" fontId="59" fillId="51" borderId="104" applyNumberFormat="0" applyAlignment="0" applyProtection="0"/>
    <xf numFmtId="0" fontId="107" fillId="0" borderId="125" applyNumberFormat="0" applyFill="0" applyAlignment="0" applyProtection="0"/>
    <xf numFmtId="0" fontId="61" fillId="51" borderId="82" applyNumberFormat="0" applyAlignment="0" applyProtection="0"/>
    <xf numFmtId="0" fontId="59" fillId="51" borderId="144" applyNumberFormat="0" applyAlignment="0" applyProtection="0"/>
    <xf numFmtId="0" fontId="59" fillId="51" borderId="122" applyNumberFormat="0" applyAlignment="0" applyProtection="0"/>
    <xf numFmtId="0" fontId="91" fillId="51" borderId="98" applyNumberFormat="0" applyAlignment="0" applyProtection="0"/>
    <xf numFmtId="0" fontId="91" fillId="51" borderId="146" applyNumberFormat="0" applyAlignment="0" applyProtection="0"/>
    <xf numFmtId="0" fontId="107" fillId="0" borderId="117" applyNumberFormat="0" applyFill="0" applyAlignment="0" applyProtection="0"/>
    <xf numFmtId="0" fontId="107" fillId="0" borderId="147" applyNumberFormat="0" applyFill="0" applyAlignment="0" applyProtection="0"/>
    <xf numFmtId="0" fontId="91" fillId="51" borderId="98" applyNumberFormat="0" applyAlignment="0" applyProtection="0"/>
    <xf numFmtId="0" fontId="107" fillId="0" borderId="181" applyNumberFormat="0" applyFill="0" applyAlignment="0" applyProtection="0"/>
    <xf numFmtId="0" fontId="46" fillId="45" borderId="158" applyNumberFormat="0" applyFont="0" applyAlignment="0" applyProtection="0"/>
    <xf numFmtId="0" fontId="59" fillId="51" borderId="128" applyNumberFormat="0" applyAlignment="0" applyProtection="0"/>
    <xf numFmtId="0" fontId="59" fillId="51" borderId="184" applyNumberFormat="0" applyAlignment="0" applyProtection="0"/>
    <xf numFmtId="0" fontId="72" fillId="44" borderId="82" applyNumberFormat="0" applyAlignment="0" applyProtection="0"/>
    <xf numFmtId="0" fontId="91" fillId="51" borderId="106" applyNumberFormat="0" applyAlignment="0" applyProtection="0"/>
    <xf numFmtId="0" fontId="91" fillId="51" borderId="116" applyNumberFormat="0" applyAlignment="0" applyProtection="0"/>
    <xf numFmtId="0" fontId="72" fillId="44" borderId="104" applyNumberFormat="0" applyAlignment="0" applyProtection="0"/>
    <xf numFmtId="0" fontId="46" fillId="45" borderId="115" applyNumberFormat="0" applyFont="0" applyAlignment="0" applyProtection="0"/>
    <xf numFmtId="0" fontId="59" fillId="51" borderId="149" applyNumberFormat="0" applyAlignment="0" applyProtection="0"/>
    <xf numFmtId="0" fontId="91" fillId="51" borderId="98" applyNumberFormat="0" applyAlignment="0" applyProtection="0"/>
    <xf numFmtId="0" fontId="91" fillId="51" borderId="131" applyNumberFormat="0" applyAlignment="0" applyProtection="0"/>
    <xf numFmtId="0" fontId="72" fillId="44" borderId="82" applyNumberFormat="0" applyAlignment="0" applyProtection="0"/>
    <xf numFmtId="0" fontId="46" fillId="45" borderId="123" applyNumberFormat="0" applyFont="0" applyAlignment="0" applyProtection="0"/>
    <xf numFmtId="0" fontId="91" fillId="51" borderId="106" applyNumberFormat="0" applyAlignment="0" applyProtection="0"/>
    <xf numFmtId="0" fontId="107" fillId="0" borderId="152" applyNumberFormat="0" applyFill="0" applyAlignment="0" applyProtection="0"/>
    <xf numFmtId="0" fontId="72" fillId="44" borderId="104" applyNumberFormat="0" applyAlignment="0" applyProtection="0"/>
    <xf numFmtId="0" fontId="72" fillId="44" borderId="135" applyNumberFormat="0" applyAlignment="0" applyProtection="0"/>
    <xf numFmtId="0" fontId="107" fillId="0" borderId="133" applyNumberFormat="0" applyFill="0" applyAlignment="0" applyProtection="0"/>
    <xf numFmtId="0" fontId="72" fillId="44" borderId="170" applyNumberFormat="0" applyAlignment="0" applyProtection="0"/>
    <xf numFmtId="0" fontId="46" fillId="45" borderId="123" applyNumberFormat="0" applyFont="0" applyAlignment="0" applyProtection="0"/>
    <xf numFmtId="0" fontId="107" fillId="0" borderId="107" applyNumberFormat="0" applyFill="0" applyAlignment="0" applyProtection="0"/>
    <xf numFmtId="0" fontId="59" fillId="51" borderId="184" applyNumberFormat="0" applyAlignment="0" applyProtection="0"/>
    <xf numFmtId="0" fontId="59" fillId="51" borderId="104" applyNumberFormat="0" applyAlignment="0" applyProtection="0"/>
    <xf numFmtId="0" fontId="91" fillId="51" borderId="98" applyNumberFormat="0" applyAlignment="0" applyProtection="0"/>
    <xf numFmtId="0" fontId="46" fillId="45" borderId="84" applyNumberFormat="0" applyFont="0" applyAlignment="0" applyProtection="0"/>
    <xf numFmtId="0" fontId="91" fillId="51" borderId="98" applyNumberFormat="0" applyAlignment="0" applyProtection="0"/>
    <xf numFmtId="0" fontId="46" fillId="45" borderId="97" applyNumberFormat="0" applyFont="0" applyAlignment="0" applyProtection="0"/>
    <xf numFmtId="0" fontId="91" fillId="51" borderId="131" applyNumberFormat="0" applyAlignment="0" applyProtection="0"/>
    <xf numFmtId="0" fontId="46" fillId="45" borderId="130" applyNumberFormat="0" applyFont="0" applyAlignment="0" applyProtection="0"/>
    <xf numFmtId="0" fontId="72" fillId="44" borderId="82" applyNumberFormat="0" applyAlignment="0" applyProtection="0"/>
    <xf numFmtId="0" fontId="46" fillId="45" borderId="123" applyNumberFormat="0" applyFont="0" applyAlignment="0" applyProtection="0"/>
    <xf numFmtId="0" fontId="72" fillId="44" borderId="104" applyNumberFormat="0" applyAlignment="0" applyProtection="0"/>
    <xf numFmtId="0" fontId="46" fillId="45" borderId="123" applyNumberFormat="0" applyFont="0" applyAlignment="0" applyProtection="0"/>
    <xf numFmtId="0" fontId="72" fillId="44" borderId="104" applyNumberFormat="0" applyAlignment="0" applyProtection="0"/>
    <xf numFmtId="0" fontId="72" fillId="44" borderId="128" applyNumberFormat="0" applyAlignment="0" applyProtection="0"/>
    <xf numFmtId="0" fontId="59" fillId="51" borderId="104" applyNumberFormat="0" applyAlignment="0" applyProtection="0"/>
    <xf numFmtId="0" fontId="91" fillId="51" borderId="98" applyNumberFormat="0" applyAlignment="0" applyProtection="0"/>
    <xf numFmtId="0" fontId="46" fillId="45" borderId="84" applyNumberFormat="0" applyFont="0" applyAlignment="0" applyProtection="0"/>
    <xf numFmtId="0" fontId="91" fillId="51" borderId="98" applyNumberFormat="0" applyAlignment="0" applyProtection="0"/>
    <xf numFmtId="0" fontId="107" fillId="0" borderId="138" applyNumberFormat="0" applyFill="0" applyAlignment="0" applyProtection="0"/>
    <xf numFmtId="0" fontId="46" fillId="45" borderId="97" applyNumberFormat="0" applyFont="0" applyAlignment="0" applyProtection="0"/>
    <xf numFmtId="0" fontId="72" fillId="44" borderId="82" applyNumberFormat="0" applyAlignment="0" applyProtection="0"/>
    <xf numFmtId="0" fontId="59" fillId="51" borderId="149" applyNumberFormat="0" applyAlignment="0" applyProtection="0"/>
    <xf numFmtId="0" fontId="46" fillId="45" borderId="150" applyNumberFormat="0" applyFont="0" applyAlignment="0" applyProtection="0"/>
    <xf numFmtId="0" fontId="72" fillId="44" borderId="104" applyNumberFormat="0" applyAlignment="0" applyProtection="0"/>
    <xf numFmtId="0" fontId="107" fillId="0" borderId="107" applyNumberFormat="0" applyFill="0" applyAlignment="0" applyProtection="0"/>
    <xf numFmtId="0" fontId="72" fillId="44" borderId="104" applyNumberFormat="0" applyAlignment="0" applyProtection="0"/>
    <xf numFmtId="0" fontId="107" fillId="0" borderId="173" applyNumberFormat="0" applyFill="0" applyAlignment="0" applyProtection="0"/>
    <xf numFmtId="0" fontId="107" fillId="0" borderId="138" applyNumberFormat="0" applyFill="0" applyAlignment="0" applyProtection="0"/>
    <xf numFmtId="0" fontId="59" fillId="51" borderId="184" applyNumberFormat="0" applyAlignment="0" applyProtection="0"/>
    <xf numFmtId="0" fontId="59" fillId="51" borderId="104" applyNumberFormat="0" applyAlignment="0" applyProtection="0"/>
    <xf numFmtId="0" fontId="91" fillId="51" borderId="98" applyNumberFormat="0" applyAlignment="0" applyProtection="0"/>
    <xf numFmtId="0" fontId="46" fillId="45" borderId="84" applyNumberFormat="0" applyFont="0" applyAlignment="0" applyProtection="0"/>
    <xf numFmtId="0" fontId="91" fillId="51" borderId="98" applyNumberFormat="0" applyAlignment="0" applyProtection="0"/>
    <xf numFmtId="0" fontId="107" fillId="0" borderId="138" applyNumberFormat="0" applyFill="0" applyAlignment="0" applyProtection="0"/>
    <xf numFmtId="0" fontId="46" fillId="45" borderId="97" applyNumberFormat="0" applyFont="0" applyAlignment="0" applyProtection="0"/>
    <xf numFmtId="0" fontId="59" fillId="51" borderId="144" applyNumberFormat="0" applyAlignment="0" applyProtection="0"/>
    <xf numFmtId="0" fontId="107" fillId="0" borderId="107" applyNumberFormat="0" applyFill="0" applyAlignment="0" applyProtection="0"/>
    <xf numFmtId="0" fontId="72" fillId="44" borderId="82" applyNumberFormat="0" applyAlignment="0" applyProtection="0"/>
    <xf numFmtId="0" fontId="59" fillId="51" borderId="144" applyNumberFormat="0" applyAlignment="0" applyProtection="0"/>
    <xf numFmtId="0" fontId="72" fillId="44" borderId="149" applyNumberFormat="0" applyAlignment="0" applyProtection="0"/>
    <xf numFmtId="0" fontId="72" fillId="44" borderId="104" applyNumberFormat="0" applyAlignment="0" applyProtection="0"/>
    <xf numFmtId="0" fontId="59" fillId="51" borderId="104" applyNumberFormat="0" applyAlignment="0" applyProtection="0"/>
    <xf numFmtId="0" fontId="72" fillId="44" borderId="104" applyNumberFormat="0" applyAlignment="0" applyProtection="0"/>
    <xf numFmtId="0" fontId="91" fillId="51" borderId="137" applyNumberFormat="0" applyAlignment="0" applyProtection="0"/>
    <xf numFmtId="0" fontId="46" fillId="45" borderId="145" applyNumberFormat="0" applyFont="0" applyAlignment="0" applyProtection="0"/>
    <xf numFmtId="0" fontId="46" fillId="45" borderId="130" applyNumberFormat="0" applyFont="0" applyAlignment="0" applyProtection="0"/>
    <xf numFmtId="0" fontId="59" fillId="51" borderId="114" applyNumberFormat="0" applyAlignment="0" applyProtection="0"/>
    <xf numFmtId="0" fontId="46" fillId="45" borderId="84" applyNumberFormat="0" applyFont="0" applyAlignment="0" applyProtection="0"/>
    <xf numFmtId="0" fontId="59" fillId="51" borderId="104" applyNumberFormat="0" applyAlignment="0" applyProtection="0"/>
    <xf numFmtId="0" fontId="91" fillId="51" borderId="98" applyNumberFormat="0" applyAlignment="0" applyProtection="0"/>
    <xf numFmtId="0" fontId="46" fillId="45" borderId="123" applyNumberFormat="0" applyFont="0" applyAlignment="0" applyProtection="0"/>
    <xf numFmtId="0" fontId="59" fillId="51" borderId="104" applyNumberFormat="0" applyAlignment="0" applyProtection="0"/>
    <xf numFmtId="0" fontId="91" fillId="51" borderId="98" applyNumberFormat="0" applyAlignment="0" applyProtection="0"/>
    <xf numFmtId="0" fontId="46" fillId="45" borderId="84" applyNumberFormat="0" applyFont="0" applyAlignment="0" applyProtection="0"/>
    <xf numFmtId="0" fontId="72" fillId="44" borderId="163" applyNumberFormat="0" applyAlignment="0" applyProtection="0"/>
    <xf numFmtId="0" fontId="59" fillId="51" borderId="170" applyNumberFormat="0" applyAlignment="0" applyProtection="0"/>
    <xf numFmtId="0" fontId="46" fillId="45" borderId="97" applyNumberFormat="0" applyFont="0" applyAlignment="0" applyProtection="0"/>
    <xf numFmtId="0" fontId="72" fillId="44" borderId="144" applyNumberFormat="0" applyAlignment="0" applyProtection="0"/>
    <xf numFmtId="0" fontId="107" fillId="0" borderId="107" applyNumberFormat="0" applyFill="0" applyAlignment="0" applyProtection="0"/>
    <xf numFmtId="0" fontId="72" fillId="44" borderId="82" applyNumberFormat="0" applyAlignment="0" applyProtection="0"/>
    <xf numFmtId="0" fontId="91" fillId="51" borderId="116" applyNumberFormat="0" applyAlignment="0" applyProtection="0"/>
    <xf numFmtId="0" fontId="59" fillId="51" borderId="104" applyNumberFormat="0" applyAlignment="0" applyProtection="0"/>
    <xf numFmtId="0" fontId="72" fillId="44" borderId="104" applyNumberFormat="0" applyAlignment="0" applyProtection="0"/>
    <xf numFmtId="0" fontId="91" fillId="51" borderId="106" applyNumberFormat="0" applyAlignment="0" applyProtection="0"/>
    <xf numFmtId="0" fontId="46" fillId="45" borderId="84" applyNumberFormat="0" applyFont="0" applyAlignment="0" applyProtection="0"/>
    <xf numFmtId="0" fontId="72" fillId="44" borderId="104" applyNumberFormat="0" applyAlignment="0" applyProtection="0"/>
    <xf numFmtId="0" fontId="107" fillId="0" borderId="141" applyNumberFormat="0" applyFill="0" applyAlignment="0" applyProtection="0"/>
    <xf numFmtId="0" fontId="107" fillId="0" borderId="133" applyNumberFormat="0" applyFill="0" applyAlignment="0" applyProtection="0"/>
    <xf numFmtId="0" fontId="59" fillId="51" borderId="170" applyNumberFormat="0" applyAlignment="0" applyProtection="0"/>
    <xf numFmtId="0" fontId="46" fillId="45" borderId="97" applyNumberFormat="0" applyFont="0" applyAlignment="0" applyProtection="0"/>
    <xf numFmtId="0" fontId="72" fillId="44" borderId="144" applyNumberFormat="0" applyAlignment="0" applyProtection="0"/>
    <xf numFmtId="0" fontId="91" fillId="51" borderId="106" applyNumberFormat="0" applyAlignment="0" applyProtection="0"/>
    <xf numFmtId="0" fontId="72" fillId="44" borderId="82" applyNumberFormat="0" applyAlignment="0" applyProtection="0"/>
    <xf numFmtId="43" fontId="45" fillId="0" borderId="0" applyFont="0" applyFill="0" applyBorder="0" applyAlignment="0" applyProtection="0"/>
    <xf numFmtId="0" fontId="59" fillId="51" borderId="157" applyNumberFormat="0" applyAlignment="0" applyProtection="0"/>
    <xf numFmtId="0" fontId="72" fillId="44" borderId="104" applyNumberFormat="0" applyAlignment="0" applyProtection="0"/>
    <xf numFmtId="0" fontId="72" fillId="44" borderId="144" applyNumberFormat="0" applyAlignment="0" applyProtection="0"/>
    <xf numFmtId="0" fontId="133" fillId="42" borderId="0" applyNumberFormat="0" applyBorder="0" applyAlignment="0" applyProtection="0"/>
    <xf numFmtId="0" fontId="72" fillId="44" borderId="104" applyNumberFormat="0" applyAlignment="0" applyProtection="0"/>
    <xf numFmtId="0" fontId="107" fillId="0" borderId="133" applyNumberFormat="0" applyFill="0" applyAlignment="0" applyProtection="0"/>
    <xf numFmtId="0" fontId="46" fillId="45" borderId="97" applyNumberFormat="0" applyFont="0" applyAlignment="0" applyProtection="0"/>
    <xf numFmtId="0" fontId="107" fillId="0" borderId="160" applyNumberFormat="0" applyFill="0" applyAlignment="0" applyProtection="0"/>
    <xf numFmtId="0" fontId="46" fillId="45" borderId="97" applyNumberFormat="0" applyFont="0" applyAlignment="0" applyProtection="0"/>
    <xf numFmtId="0" fontId="91" fillId="51" borderId="124" applyNumberFormat="0" applyAlignment="0" applyProtection="0"/>
    <xf numFmtId="0" fontId="72" fillId="44" borderId="82" applyNumberFormat="0" applyAlignment="0" applyProtection="0"/>
    <xf numFmtId="0" fontId="91" fillId="51" borderId="137" applyNumberFormat="0" applyAlignment="0" applyProtection="0"/>
    <xf numFmtId="0" fontId="72" fillId="44" borderId="157" applyNumberFormat="0" applyAlignment="0" applyProtection="0"/>
    <xf numFmtId="0" fontId="107" fillId="0" borderId="107" applyNumberFormat="0" applyFill="0" applyAlignment="0" applyProtection="0"/>
    <xf numFmtId="0" fontId="72" fillId="44" borderId="157" applyNumberFormat="0" applyAlignment="0" applyProtection="0"/>
    <xf numFmtId="0" fontId="72" fillId="44" borderId="104" applyNumberFormat="0" applyAlignment="0" applyProtection="0"/>
    <xf numFmtId="0" fontId="107" fillId="0" borderId="108" applyNumberFormat="0" applyFill="0" applyAlignment="0" applyProtection="0"/>
    <xf numFmtId="0" fontId="72" fillId="44" borderId="163" applyNumberFormat="0" applyAlignment="0" applyProtection="0"/>
    <xf numFmtId="0" fontId="46" fillId="45" borderId="158" applyNumberFormat="0" applyFont="0" applyAlignment="0" applyProtection="0"/>
    <xf numFmtId="0" fontId="8" fillId="41" borderId="0" applyNumberFormat="0" applyBorder="0" applyAlignment="0" applyProtection="0"/>
    <xf numFmtId="0" fontId="72" fillId="44" borderId="128" applyNumberFormat="0" applyAlignment="0" applyProtection="0"/>
    <xf numFmtId="0" fontId="91" fillId="51" borderId="98" applyNumberFormat="0" applyAlignment="0" applyProtection="0"/>
    <xf numFmtId="0" fontId="107" fillId="0" borderId="125" applyNumberFormat="0" applyFill="0" applyAlignment="0" applyProtection="0"/>
    <xf numFmtId="0" fontId="46" fillId="45" borderId="105" applyNumberFormat="0" applyFont="0" applyAlignment="0" applyProtection="0"/>
    <xf numFmtId="0" fontId="59" fillId="51" borderId="122" applyNumberFormat="0" applyAlignment="0" applyProtection="0"/>
    <xf numFmtId="0" fontId="107" fillId="0" borderId="125" applyNumberFormat="0" applyFill="0" applyAlignment="0" applyProtection="0"/>
    <xf numFmtId="0" fontId="46" fillId="45" borderId="171" applyNumberFormat="0" applyFont="0" applyAlignment="0" applyProtection="0"/>
    <xf numFmtId="0" fontId="46" fillId="45" borderId="171" applyNumberFormat="0" applyFont="0" applyAlignment="0" applyProtection="0"/>
    <xf numFmtId="0" fontId="133" fillId="42" borderId="0" applyNumberFormat="0" applyBorder="0" applyAlignment="0" applyProtection="0"/>
    <xf numFmtId="0" fontId="59" fillId="51" borderId="178" applyNumberFormat="0" applyAlignment="0" applyProtection="0"/>
    <xf numFmtId="0" fontId="107" fillId="0" borderId="125" applyNumberFormat="0" applyFill="0" applyAlignment="0" applyProtection="0"/>
    <xf numFmtId="0" fontId="107" fillId="0" borderId="107" applyNumberFormat="0" applyFill="0" applyAlignment="0" applyProtection="0"/>
    <xf numFmtId="0" fontId="59" fillId="51" borderId="114" applyNumberFormat="0" applyAlignment="0" applyProtection="0"/>
    <xf numFmtId="0" fontId="91" fillId="43" borderId="131" applyNumberFormat="0" applyAlignment="0" applyProtection="0"/>
    <xf numFmtId="0" fontId="8" fillId="25" borderId="0" applyNumberFormat="0" applyBorder="0" applyAlignment="0" applyProtection="0"/>
    <xf numFmtId="0" fontId="59" fillId="51" borderId="122" applyNumberFormat="0" applyAlignment="0" applyProtection="0"/>
    <xf numFmtId="0" fontId="91" fillId="51" borderId="124" applyNumberFormat="0" applyAlignment="0" applyProtection="0"/>
    <xf numFmtId="0" fontId="72" fillId="44" borderId="128" applyNumberFormat="0" applyAlignment="0" applyProtection="0"/>
    <xf numFmtId="0" fontId="46" fillId="45" borderId="105" applyNumberFormat="0" applyFont="0" applyAlignment="0" applyProtection="0"/>
    <xf numFmtId="0" fontId="46" fillId="45" borderId="130" applyNumberFormat="0" applyFont="0" applyAlignment="0" applyProtection="0"/>
    <xf numFmtId="0" fontId="91" fillId="51" borderId="116" applyNumberFormat="0" applyAlignment="0" applyProtection="0"/>
    <xf numFmtId="0" fontId="91" fillId="51" borderId="131" applyNumberFormat="0" applyAlignment="0" applyProtection="0"/>
    <xf numFmtId="0" fontId="46" fillId="45" borderId="115" applyNumberFormat="0" applyFont="0" applyAlignment="0" applyProtection="0"/>
    <xf numFmtId="0" fontId="46" fillId="45" borderId="150" applyNumberFormat="0" applyFont="0" applyAlignment="0" applyProtection="0"/>
    <xf numFmtId="0" fontId="107" fillId="0" borderId="147" applyNumberFormat="0" applyFill="0" applyAlignment="0" applyProtection="0"/>
    <xf numFmtId="0" fontId="46" fillId="45" borderId="145" applyNumberFormat="0" applyFont="0" applyAlignment="0" applyProtection="0"/>
    <xf numFmtId="0" fontId="72" fillId="44" borderId="157" applyNumberFormat="0" applyAlignment="0" applyProtection="0"/>
    <xf numFmtId="0" fontId="107" fillId="0" borderId="181" applyNumberFormat="0" applyFill="0" applyAlignment="0" applyProtection="0"/>
    <xf numFmtId="0" fontId="59" fillId="51" borderId="128" applyNumberFormat="0" applyAlignment="0" applyProtection="0"/>
    <xf numFmtId="0" fontId="91" fillId="51" borderId="137" applyNumberFormat="0" applyAlignment="0" applyProtection="0"/>
    <xf numFmtId="0" fontId="91" fillId="51" borderId="180" applyNumberFormat="0" applyAlignment="0" applyProtection="0"/>
    <xf numFmtId="0" fontId="107" fillId="0" borderId="125" applyNumberFormat="0" applyFill="0" applyAlignment="0" applyProtection="0"/>
    <xf numFmtId="0" fontId="59" fillId="51" borderId="184" applyNumberFormat="0" applyAlignment="0" applyProtection="0"/>
    <xf numFmtId="0" fontId="8" fillId="24" borderId="0" applyNumberFormat="0" applyBorder="0" applyAlignment="0" applyProtection="0"/>
    <xf numFmtId="0" fontId="107" fillId="0" borderId="107" applyNumberFormat="0" applyFill="0" applyAlignment="0" applyProtection="0"/>
    <xf numFmtId="0" fontId="46" fillId="45" borderId="136" applyNumberFormat="0" applyFont="0" applyAlignment="0" applyProtection="0"/>
    <xf numFmtId="0" fontId="91" fillId="51" borderId="159" applyNumberFormat="0" applyAlignment="0" applyProtection="0"/>
    <xf numFmtId="0" fontId="59" fillId="51" borderId="122" applyNumberFormat="0" applyAlignment="0" applyProtection="0"/>
    <xf numFmtId="0" fontId="46" fillId="45" borderId="171" applyNumberFormat="0" applyFont="0" applyAlignment="0" applyProtection="0"/>
    <xf numFmtId="0" fontId="72" fillId="44" borderId="128" applyNumberFormat="0" applyAlignment="0" applyProtection="0"/>
    <xf numFmtId="0" fontId="46" fillId="45" borderId="105" applyNumberFormat="0" applyFont="0" applyAlignment="0" applyProtection="0"/>
    <xf numFmtId="0" fontId="72" fillId="44" borderId="178" applyNumberFormat="0" applyAlignment="0" applyProtection="0"/>
    <xf numFmtId="0" fontId="91" fillId="51" borderId="180" applyNumberFormat="0" applyAlignment="0" applyProtection="0"/>
    <xf numFmtId="0" fontId="91" fillId="51" borderId="116" applyNumberFormat="0" applyAlignment="0" applyProtection="0"/>
    <xf numFmtId="0" fontId="72" fillId="44" borderId="149" applyNumberFormat="0" applyAlignment="0" applyProtection="0"/>
    <xf numFmtId="0" fontId="59" fillId="51" borderId="96" applyNumberFormat="0" applyAlignment="0" applyProtection="0"/>
    <xf numFmtId="0" fontId="46" fillId="45" borderId="145" applyNumberFormat="0" applyFont="0" applyAlignment="0" applyProtection="0"/>
    <xf numFmtId="0" fontId="91" fillId="51" borderId="151" applyNumberFormat="0" applyAlignment="0" applyProtection="0"/>
    <xf numFmtId="0" fontId="91" fillId="51" borderId="146" applyNumberFormat="0" applyAlignment="0" applyProtection="0"/>
    <xf numFmtId="0" fontId="107" fillId="0" borderId="181" applyNumberFormat="0" applyFill="0" applyAlignment="0" applyProtection="0"/>
    <xf numFmtId="0" fontId="107" fillId="0" borderId="133" applyNumberFormat="0" applyFill="0" applyAlignment="0" applyProtection="0"/>
    <xf numFmtId="0" fontId="46" fillId="45" borderId="185" applyNumberFormat="0" applyFont="0" applyAlignment="0" applyProtection="0"/>
    <xf numFmtId="0" fontId="59" fillId="51" borderId="135" applyNumberFormat="0" applyAlignment="0" applyProtection="0"/>
    <xf numFmtId="0" fontId="112" fillId="44" borderId="154" applyNumberFormat="0" applyAlignment="0" applyProtection="0"/>
    <xf numFmtId="0" fontId="72" fillId="44" borderId="128" applyNumberFormat="0" applyAlignment="0" applyProtection="0"/>
    <xf numFmtId="0" fontId="107" fillId="0" borderId="125" applyNumberFormat="0" applyFill="0" applyAlignment="0" applyProtection="0"/>
    <xf numFmtId="0" fontId="91" fillId="51" borderId="106" applyNumberFormat="0" applyAlignment="0" applyProtection="0"/>
    <xf numFmtId="0" fontId="46" fillId="45" borderId="130" applyNumberFormat="0" applyFont="0" applyAlignment="0" applyProtection="0"/>
    <xf numFmtId="0" fontId="91" fillId="51" borderId="137" applyNumberFormat="0" applyAlignment="0" applyProtection="0"/>
    <xf numFmtId="0" fontId="91" fillId="51" borderId="131" applyNumberFormat="0" applyAlignment="0" applyProtection="0"/>
    <xf numFmtId="0" fontId="107" fillId="0" borderId="152" applyNumberFormat="0" applyFill="0" applyAlignment="0" applyProtection="0"/>
    <xf numFmtId="0" fontId="91" fillId="51" borderId="159" applyNumberFormat="0" applyAlignment="0" applyProtection="0"/>
    <xf numFmtId="0" fontId="107" fillId="0" borderId="107" applyNumberFormat="0" applyFill="0" applyAlignment="0" applyProtection="0"/>
    <xf numFmtId="0" fontId="46" fillId="45" borderId="179" applyNumberFormat="0" applyFont="0" applyAlignment="0" applyProtection="0"/>
    <xf numFmtId="0" fontId="72" fillId="44" borderId="144" applyNumberFormat="0" applyAlignment="0" applyProtection="0"/>
    <xf numFmtId="0" fontId="59" fillId="51" borderId="122" applyNumberFormat="0" applyAlignment="0" applyProtection="0"/>
    <xf numFmtId="0" fontId="107" fillId="0" borderId="125" applyNumberFormat="0" applyFill="0" applyAlignment="0" applyProtection="0"/>
    <xf numFmtId="0" fontId="72" fillId="44" borderId="128" applyNumberFormat="0" applyAlignment="0" applyProtection="0"/>
    <xf numFmtId="0" fontId="46" fillId="45" borderId="105" applyNumberFormat="0" applyFont="0" applyAlignment="0" applyProtection="0"/>
    <xf numFmtId="0" fontId="59" fillId="51" borderId="104" applyNumberFormat="0" applyAlignment="0" applyProtection="0"/>
    <xf numFmtId="0" fontId="91" fillId="51" borderId="116" applyNumberFormat="0" applyAlignment="0" applyProtection="0"/>
    <xf numFmtId="0" fontId="72" fillId="44" borderId="149" applyNumberFormat="0" applyAlignment="0" applyProtection="0"/>
    <xf numFmtId="0" fontId="59" fillId="51" borderId="96" applyNumberFormat="0" applyAlignment="0" applyProtection="0"/>
    <xf numFmtId="0" fontId="72" fillId="44" borderId="163" applyNumberFormat="0" applyAlignment="0" applyProtection="0"/>
    <xf numFmtId="0" fontId="46" fillId="45" borderId="105" applyNumberFormat="0" applyFont="0" applyAlignment="0" applyProtection="0"/>
    <xf numFmtId="0" fontId="91" fillId="51" borderId="151" applyNumberFormat="0" applyAlignment="0" applyProtection="0"/>
    <xf numFmtId="0" fontId="72" fillId="44" borderId="149" applyNumberFormat="0" applyAlignment="0" applyProtection="0"/>
    <xf numFmtId="0" fontId="46" fillId="45" borderId="150" applyNumberFormat="0" applyFont="0" applyAlignment="0" applyProtection="0"/>
    <xf numFmtId="0" fontId="107" fillId="0" borderId="133" applyNumberFormat="0" applyFill="0" applyAlignment="0" applyProtection="0"/>
    <xf numFmtId="0" fontId="59" fillId="51" borderId="128" applyNumberFormat="0" applyAlignment="0" applyProtection="0"/>
    <xf numFmtId="0" fontId="59" fillId="51" borderId="184" applyNumberFormat="0" applyAlignment="0" applyProtection="0"/>
    <xf numFmtId="0" fontId="72" fillId="44" borderId="128" applyNumberFormat="0" applyAlignment="0" applyProtection="0"/>
    <xf numFmtId="0" fontId="107" fillId="0" borderId="168" applyNumberFormat="0" applyFill="0" applyAlignment="0" applyProtection="0"/>
    <xf numFmtId="0" fontId="91" fillId="51" borderId="151" applyNumberFormat="0" applyAlignment="0" applyProtection="0"/>
    <xf numFmtId="0" fontId="72" fillId="44" borderId="128" applyNumberFormat="0" applyAlignment="0" applyProtection="0"/>
    <xf numFmtId="0" fontId="72" fillId="44" borderId="163" applyNumberFormat="0" applyAlignment="0" applyProtection="0"/>
    <xf numFmtId="0" fontId="91" fillId="51" borderId="124" applyNumberFormat="0" applyAlignment="0" applyProtection="0"/>
    <xf numFmtId="0" fontId="72" fillId="44" borderId="184" applyNumberFormat="0" applyAlignment="0" applyProtection="0"/>
    <xf numFmtId="0" fontId="72" fillId="44" borderId="178" applyNumberFormat="0" applyAlignment="0" applyProtection="0"/>
    <xf numFmtId="0" fontId="107" fillId="0" borderId="107" applyNumberFormat="0" applyFill="0" applyAlignment="0" applyProtection="0"/>
    <xf numFmtId="0" fontId="59" fillId="51" borderId="122" applyNumberFormat="0" applyAlignment="0" applyProtection="0"/>
    <xf numFmtId="0" fontId="107" fillId="0" borderId="147" applyNumberFormat="0" applyFill="0" applyAlignment="0" applyProtection="0"/>
    <xf numFmtId="0" fontId="107" fillId="0" borderId="138" applyNumberFormat="0" applyFill="0" applyAlignment="0" applyProtection="0"/>
    <xf numFmtId="0" fontId="72" fillId="44" borderId="178" applyNumberFormat="0" applyAlignment="0" applyProtection="0"/>
    <xf numFmtId="0" fontId="107" fillId="0" borderId="107" applyNumberFormat="0" applyFill="0" applyAlignment="0" applyProtection="0"/>
    <xf numFmtId="0" fontId="91" fillId="51" borderId="116" applyNumberFormat="0" applyAlignment="0" applyProtection="0"/>
    <xf numFmtId="0" fontId="72" fillId="44" borderId="114" applyNumberFormat="0" applyAlignment="0" applyProtection="0"/>
    <xf numFmtId="0" fontId="91" fillId="51" borderId="116" applyNumberFormat="0" applyAlignment="0" applyProtection="0"/>
    <xf numFmtId="0" fontId="91" fillId="51" borderId="151" applyNumberFormat="0" applyAlignment="0" applyProtection="0"/>
    <xf numFmtId="0" fontId="72" fillId="44" borderId="128" applyNumberFormat="0" applyAlignment="0" applyProtection="0"/>
    <xf numFmtId="0" fontId="107" fillId="0" borderId="181" applyNumberFormat="0" applyFill="0" applyAlignment="0" applyProtection="0"/>
    <xf numFmtId="0" fontId="59" fillId="51" borderId="149" applyNumberFormat="0" applyAlignment="0" applyProtection="0"/>
    <xf numFmtId="0" fontId="46" fillId="45" borderId="150" applyNumberFormat="0" applyFont="0" applyAlignment="0" applyProtection="0"/>
    <xf numFmtId="0" fontId="59" fillId="51" borderId="178" applyNumberFormat="0" applyAlignment="0" applyProtection="0"/>
    <xf numFmtId="0" fontId="46" fillId="45" borderId="158" applyNumberFormat="0" applyFont="0" applyAlignment="0" applyProtection="0"/>
    <xf numFmtId="0" fontId="107" fillId="0" borderId="181" applyNumberFormat="0" applyFill="0" applyAlignment="0" applyProtection="0"/>
    <xf numFmtId="0" fontId="107" fillId="0" borderId="125" applyNumberFormat="0" applyFill="0" applyAlignment="0" applyProtection="0"/>
    <xf numFmtId="0" fontId="46" fillId="45" borderId="105" applyNumberFormat="0" applyFont="0" applyAlignment="0" applyProtection="0"/>
    <xf numFmtId="0" fontId="91" fillId="51" borderId="106" applyNumberFormat="0" applyAlignment="0" applyProtection="0"/>
    <xf numFmtId="0" fontId="91" fillId="51" borderId="106" applyNumberFormat="0" applyAlignment="0" applyProtection="0"/>
    <xf numFmtId="0" fontId="59" fillId="51" borderId="149" applyNumberFormat="0" applyAlignment="0" applyProtection="0"/>
    <xf numFmtId="0" fontId="91" fillId="51" borderId="106" applyNumberFormat="0" applyAlignment="0" applyProtection="0"/>
    <xf numFmtId="0" fontId="91" fillId="51" borderId="131" applyNumberFormat="0" applyAlignment="0" applyProtection="0"/>
    <xf numFmtId="0" fontId="59" fillId="51" borderId="157" applyNumberFormat="0" applyAlignment="0" applyProtection="0"/>
    <xf numFmtId="0" fontId="91" fillId="51" borderId="106" applyNumberFormat="0" applyAlignment="0" applyProtection="0"/>
    <xf numFmtId="0" fontId="91" fillId="51" borderId="106" applyNumberFormat="0" applyAlignment="0" applyProtection="0"/>
    <xf numFmtId="0" fontId="91" fillId="51" borderId="106" applyNumberFormat="0" applyAlignment="0" applyProtection="0"/>
    <xf numFmtId="0" fontId="72" fillId="44" borderId="104" applyNumberFormat="0" applyAlignment="0" applyProtection="0"/>
    <xf numFmtId="0" fontId="91" fillId="51" borderId="106" applyNumberFormat="0" applyAlignment="0" applyProtection="0"/>
    <xf numFmtId="0" fontId="91" fillId="51" borderId="131" applyNumberFormat="0" applyAlignment="0" applyProtection="0"/>
    <xf numFmtId="0" fontId="72" fillId="44" borderId="178" applyNumberFormat="0" applyAlignment="0" applyProtection="0"/>
    <xf numFmtId="0" fontId="59" fillId="51" borderId="170" applyNumberFormat="0" applyAlignment="0" applyProtection="0"/>
    <xf numFmtId="0" fontId="91" fillId="51" borderId="106" applyNumberFormat="0" applyAlignment="0" applyProtection="0"/>
    <xf numFmtId="0" fontId="133" fillId="22" borderId="0" applyNumberFormat="0" applyBorder="0" applyAlignment="0" applyProtection="0"/>
    <xf numFmtId="0" fontId="107" fillId="0" borderId="168" applyNumberFormat="0" applyFill="0" applyAlignment="0" applyProtection="0"/>
    <xf numFmtId="0" fontId="107" fillId="0" borderId="133" applyNumberFormat="0" applyFill="0" applyAlignment="0" applyProtection="0"/>
    <xf numFmtId="0" fontId="91" fillId="51" borderId="116" applyNumberFormat="0" applyAlignment="0" applyProtection="0"/>
    <xf numFmtId="0" fontId="107" fillId="0" borderId="147" applyNumberFormat="0" applyFill="0" applyAlignment="0" applyProtection="0"/>
    <xf numFmtId="0" fontId="93" fillId="51" borderId="116" applyNumberFormat="0" applyAlignment="0" applyProtection="0"/>
    <xf numFmtId="0" fontId="91" fillId="51" borderId="151" applyNumberFormat="0" applyAlignment="0" applyProtection="0"/>
    <xf numFmtId="0" fontId="8" fillId="25" borderId="0" applyNumberFormat="0" applyBorder="0" applyAlignment="0" applyProtection="0"/>
    <xf numFmtId="0" fontId="59" fillId="51" borderId="114" applyNumberFormat="0" applyAlignment="0" applyProtection="0"/>
    <xf numFmtId="0" fontId="107" fillId="0" borderId="133" applyNumberFormat="0" applyFill="0" applyAlignment="0" applyProtection="0"/>
    <xf numFmtId="0" fontId="107" fillId="0" borderId="133" applyNumberFormat="0" applyFill="0" applyAlignment="0" applyProtection="0"/>
    <xf numFmtId="0" fontId="73" fillId="44" borderId="157" applyNumberFormat="0" applyAlignment="0" applyProtection="0"/>
    <xf numFmtId="0" fontId="107" fillId="0" borderId="125"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91" fillId="51" borderId="180" applyNumberFormat="0" applyAlignment="0" applyProtection="0"/>
    <xf numFmtId="0" fontId="107" fillId="0" borderId="133"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107" fillId="0" borderId="109" applyNumberFormat="0" applyFill="0" applyAlignment="0" applyProtection="0"/>
    <xf numFmtId="0" fontId="107" fillId="0" borderId="147" applyNumberFormat="0" applyFill="0" applyAlignment="0" applyProtection="0"/>
    <xf numFmtId="0" fontId="107" fillId="0" borderId="107" applyNumberFormat="0" applyFill="0" applyAlignment="0" applyProtection="0"/>
    <xf numFmtId="0" fontId="107" fillId="0" borderId="107" applyNumberFormat="0" applyFill="0" applyAlignment="0" applyProtection="0"/>
    <xf numFmtId="0" fontId="72" fillId="44" borderId="149" applyNumberFormat="0" applyAlignment="0" applyProtection="0"/>
    <xf numFmtId="0" fontId="59" fillId="51" borderId="170" applyNumberFormat="0" applyAlignment="0" applyProtection="0"/>
    <xf numFmtId="0" fontId="72" fillId="44" borderId="104" applyNumberFormat="0" applyAlignment="0" applyProtection="0"/>
    <xf numFmtId="0" fontId="72" fillId="44" borderId="135" applyNumberFormat="0" applyAlignment="0" applyProtection="0"/>
    <xf numFmtId="0" fontId="59" fillId="51" borderId="144" applyNumberFormat="0" applyAlignment="0" applyProtection="0"/>
    <xf numFmtId="0" fontId="91" fillId="51" borderId="116" applyNumberFormat="0" applyAlignment="0" applyProtection="0"/>
    <xf numFmtId="0" fontId="72" fillId="44" borderId="128" applyNumberFormat="0" applyAlignment="0" applyProtection="0"/>
    <xf numFmtId="0" fontId="91" fillId="51" borderId="116" applyNumberFormat="0" applyAlignment="0" applyProtection="0"/>
    <xf numFmtId="0" fontId="91" fillId="51" borderId="151" applyNumberFormat="0" applyAlignment="0" applyProtection="0"/>
    <xf numFmtId="0" fontId="91" fillId="51" borderId="106" applyNumberFormat="0" applyAlignment="0" applyProtection="0"/>
    <xf numFmtId="0" fontId="59" fillId="51" borderId="149" applyNumberFormat="0" applyAlignment="0" applyProtection="0"/>
    <xf numFmtId="0" fontId="8" fillId="20" borderId="0" applyNumberFormat="0" applyBorder="0" applyAlignment="0" applyProtection="0"/>
    <xf numFmtId="0" fontId="72" fillId="44" borderId="135" applyNumberFormat="0" applyAlignment="0" applyProtection="0"/>
    <xf numFmtId="0" fontId="91" fillId="69" borderId="98" applyNumberFormat="0" applyAlignment="0" applyProtection="0"/>
    <xf numFmtId="0" fontId="46" fillId="45" borderId="115" applyNumberFormat="0" applyFont="0" applyAlignment="0" applyProtection="0"/>
    <xf numFmtId="0" fontId="72" fillId="44" borderId="104" applyNumberFormat="0" applyAlignment="0" applyProtection="0"/>
    <xf numFmtId="0" fontId="107" fillId="0" borderId="107" applyNumberFormat="0" applyFill="0" applyAlignment="0" applyProtection="0"/>
    <xf numFmtId="0" fontId="107" fillId="0" borderId="109" applyNumberFormat="0" applyFill="0" applyAlignment="0" applyProtection="0"/>
    <xf numFmtId="0" fontId="107" fillId="0" borderId="125" applyNumberFormat="0" applyFill="0" applyAlignment="0" applyProtection="0"/>
    <xf numFmtId="0" fontId="59" fillId="51" borderId="122" applyNumberFormat="0" applyAlignment="0" applyProtection="0"/>
    <xf numFmtId="0" fontId="91" fillId="51" borderId="151" applyNumberFormat="0" applyAlignment="0" applyProtection="0"/>
    <xf numFmtId="0" fontId="72" fillId="44" borderId="104" applyNumberFormat="0" applyAlignment="0" applyProtection="0"/>
    <xf numFmtId="0" fontId="107" fillId="0" borderId="162" applyNumberFormat="0" applyFill="0" applyAlignment="0" applyProtection="0"/>
    <xf numFmtId="0" fontId="91" fillId="51" borderId="116" applyNumberFormat="0" applyAlignment="0" applyProtection="0"/>
    <xf numFmtId="0" fontId="59" fillId="51" borderId="96" applyNumberFormat="0" applyAlignment="0" applyProtection="0"/>
    <xf numFmtId="0" fontId="91" fillId="51" borderId="116" applyNumberFormat="0" applyAlignment="0" applyProtection="0"/>
    <xf numFmtId="0" fontId="59" fillId="51" borderId="157" applyNumberFormat="0" applyAlignment="0" applyProtection="0"/>
    <xf numFmtId="0" fontId="107" fillId="0" borderId="133" applyNumberFormat="0" applyFill="0" applyAlignment="0" applyProtection="0"/>
    <xf numFmtId="0" fontId="107" fillId="0" borderId="125" applyNumberFormat="0" applyFill="0" applyAlignment="0" applyProtection="0"/>
    <xf numFmtId="0" fontId="46" fillId="45" borderId="105" applyNumberFormat="0" applyFont="0" applyAlignment="0" applyProtection="0"/>
    <xf numFmtId="0" fontId="46" fillId="45" borderId="115" applyNumberFormat="0" applyFont="0" applyAlignment="0" applyProtection="0"/>
    <xf numFmtId="0" fontId="46" fillId="45" borderId="171" applyNumberFormat="0" applyFont="0" applyAlignment="0" applyProtection="0"/>
    <xf numFmtId="0" fontId="8" fillId="40" borderId="0" applyNumberFormat="0" applyBorder="0" applyAlignment="0" applyProtection="0"/>
    <xf numFmtId="0" fontId="107" fillId="0" borderId="173" applyNumberFormat="0" applyFill="0" applyAlignment="0" applyProtection="0"/>
    <xf numFmtId="0" fontId="59" fillId="51" borderId="128" applyNumberFormat="0" applyAlignment="0" applyProtection="0"/>
    <xf numFmtId="0" fontId="107" fillId="0" borderId="99" applyNumberFormat="0" applyFill="0" applyAlignment="0" applyProtection="0"/>
    <xf numFmtId="0" fontId="46" fillId="45" borderId="185" applyNumberFormat="0" applyFont="0" applyAlignment="0" applyProtection="0"/>
    <xf numFmtId="0" fontId="107" fillId="0" borderId="181" applyNumberFormat="0" applyFill="0" applyAlignment="0" applyProtection="0"/>
    <xf numFmtId="0" fontId="91" fillId="51" borderId="131" applyNumberFormat="0" applyAlignment="0" applyProtection="0"/>
    <xf numFmtId="0" fontId="91" fillId="51" borderId="116" applyNumberFormat="0" applyAlignment="0" applyProtection="0"/>
    <xf numFmtId="0" fontId="72" fillId="44" borderId="104" applyNumberFormat="0" applyAlignment="0" applyProtection="0"/>
    <xf numFmtId="0" fontId="91" fillId="51" borderId="116" applyNumberFormat="0" applyAlignment="0" applyProtection="0"/>
    <xf numFmtId="0" fontId="107" fillId="0" borderId="160" applyNumberFormat="0" applyFill="0" applyAlignment="0" applyProtection="0"/>
    <xf numFmtId="0" fontId="46" fillId="45" borderId="130" applyNumberFormat="0" applyFont="0" applyAlignment="0" applyProtection="0"/>
    <xf numFmtId="0" fontId="72" fillId="44" borderId="128" applyNumberFormat="0" applyAlignment="0" applyProtection="0"/>
    <xf numFmtId="0" fontId="59" fillId="51" borderId="128" applyNumberFormat="0" applyAlignment="0" applyProtection="0"/>
    <xf numFmtId="0" fontId="91" fillId="51" borderId="137" applyNumberFormat="0" applyAlignment="0" applyProtection="0"/>
    <xf numFmtId="0" fontId="59" fillId="51" borderId="114" applyNumberFormat="0" applyAlignment="0" applyProtection="0"/>
    <xf numFmtId="0" fontId="46" fillId="45" borderId="115" applyNumberFormat="0" applyFont="0" applyAlignment="0" applyProtection="0"/>
    <xf numFmtId="0" fontId="107" fillId="0" borderId="125" applyNumberFormat="0" applyFill="0" applyAlignment="0" applyProtection="0"/>
    <xf numFmtId="0" fontId="107" fillId="0" borderId="133" applyNumberFormat="0" applyFill="0" applyAlignment="0" applyProtection="0"/>
    <xf numFmtId="0" fontId="91" fillId="51" borderId="180" applyNumberFormat="0" applyAlignment="0" applyProtection="0"/>
    <xf numFmtId="0" fontId="91" fillId="51" borderId="137" applyNumberFormat="0" applyAlignment="0" applyProtection="0"/>
    <xf numFmtId="0" fontId="72" fillId="44" borderId="122" applyNumberFormat="0" applyAlignment="0" applyProtection="0"/>
    <xf numFmtId="0" fontId="59" fillId="51" borderId="149" applyNumberFormat="0" applyAlignment="0" applyProtection="0"/>
    <xf numFmtId="0" fontId="107" fillId="0" borderId="152" applyNumberFormat="0" applyFill="0" applyAlignment="0" applyProtection="0"/>
    <xf numFmtId="0" fontId="91" fillId="51" borderId="131" applyNumberFormat="0" applyAlignment="0" applyProtection="0"/>
    <xf numFmtId="0" fontId="72" fillId="44" borderId="163" applyNumberFormat="0" applyAlignment="0" applyProtection="0"/>
    <xf numFmtId="0" fontId="59" fillId="51" borderId="122" applyNumberFormat="0" applyAlignment="0" applyProtection="0"/>
    <xf numFmtId="0" fontId="91" fillId="51" borderId="116" applyNumberFormat="0" applyAlignment="0" applyProtection="0"/>
    <xf numFmtId="0" fontId="107" fillId="0" borderId="181" applyNumberFormat="0" applyFill="0" applyAlignment="0" applyProtection="0"/>
    <xf numFmtId="0" fontId="107" fillId="0" borderId="133" applyNumberFormat="0" applyFill="0" applyAlignment="0" applyProtection="0"/>
    <xf numFmtId="0" fontId="59" fillId="51" borderId="149" applyNumberFormat="0" applyAlignment="0" applyProtection="0"/>
    <xf numFmtId="0" fontId="91" fillId="51" borderId="159" applyNumberFormat="0" applyAlignment="0" applyProtection="0"/>
    <xf numFmtId="0" fontId="59" fillId="51" borderId="184" applyNumberFormat="0" applyAlignment="0" applyProtection="0"/>
    <xf numFmtId="0" fontId="59" fillId="51" borderId="149" applyNumberFormat="0" applyAlignment="0" applyProtection="0"/>
    <xf numFmtId="0" fontId="59" fillId="51" borderId="128" applyNumberFormat="0" applyAlignment="0" applyProtection="0"/>
    <xf numFmtId="0" fontId="107" fillId="0" borderId="125" applyNumberFormat="0" applyFill="0" applyAlignment="0" applyProtection="0"/>
    <xf numFmtId="0" fontId="46" fillId="45" borderId="171" applyNumberFormat="0" applyFont="0" applyAlignment="0" applyProtection="0"/>
    <xf numFmtId="0" fontId="107" fillId="0" borderId="125" applyNumberFormat="0" applyFill="0" applyAlignment="0" applyProtection="0"/>
    <xf numFmtId="0" fontId="107" fillId="0" borderId="168" applyNumberFormat="0" applyFill="0" applyAlignment="0" applyProtection="0"/>
    <xf numFmtId="0" fontId="59" fillId="51" borderId="157" applyNumberFormat="0" applyAlignment="0" applyProtection="0"/>
    <xf numFmtId="0" fontId="46" fillId="45" borderId="136" applyNumberFormat="0" applyFont="0" applyAlignment="0" applyProtection="0"/>
    <xf numFmtId="0" fontId="107" fillId="0" borderId="152" applyNumberFormat="0" applyFill="0" applyAlignment="0" applyProtection="0"/>
    <xf numFmtId="0" fontId="72" fillId="44" borderId="128" applyNumberFormat="0" applyAlignment="0" applyProtection="0"/>
    <xf numFmtId="0" fontId="107" fillId="0" borderId="152" applyNumberFormat="0" applyFill="0" applyAlignment="0" applyProtection="0"/>
    <xf numFmtId="0" fontId="91" fillId="51" borderId="131" applyNumberFormat="0" applyAlignment="0" applyProtection="0"/>
    <xf numFmtId="0" fontId="91" fillId="51" borderId="116" applyNumberFormat="0" applyAlignment="0" applyProtection="0"/>
    <xf numFmtId="0" fontId="59" fillId="51" borderId="96" applyNumberFormat="0" applyAlignment="0" applyProtection="0"/>
    <xf numFmtId="0" fontId="46" fillId="45" borderId="179" applyNumberFormat="0" applyFont="0" applyAlignment="0" applyProtection="0"/>
    <xf numFmtId="0" fontId="59" fillId="51" borderId="149" applyNumberFormat="0" applyAlignment="0" applyProtection="0"/>
    <xf numFmtId="0" fontId="72" fillId="44" borderId="122" applyNumberFormat="0" applyAlignment="0" applyProtection="0"/>
    <xf numFmtId="0" fontId="46" fillId="45" borderId="115" applyNumberFormat="0" applyFont="0" applyAlignment="0" applyProtection="0"/>
    <xf numFmtId="0" fontId="59" fillId="51" borderId="104" applyNumberFormat="0" applyAlignment="0" applyProtection="0"/>
    <xf numFmtId="0" fontId="107" fillId="0" borderId="147" applyNumberFormat="0" applyFill="0" applyAlignment="0" applyProtection="0"/>
    <xf numFmtId="0" fontId="46" fillId="45" borderId="115" applyNumberFormat="0" applyFont="0" applyAlignment="0" applyProtection="0"/>
    <xf numFmtId="0" fontId="107" fillId="0" borderId="152" applyNumberFormat="0" applyFill="0" applyAlignment="0" applyProtection="0"/>
    <xf numFmtId="0" fontId="46" fillId="45" borderId="123" applyNumberFormat="0" applyFont="0" applyAlignment="0" applyProtection="0"/>
    <xf numFmtId="0" fontId="72" fillId="44" borderId="170" applyNumberFormat="0" applyAlignment="0" applyProtection="0"/>
    <xf numFmtId="0" fontId="91" fillId="43" borderId="124" applyNumberFormat="0" applyAlignment="0" applyProtection="0"/>
    <xf numFmtId="0" fontId="91" fillId="51" borderId="131" applyNumberFormat="0" applyAlignment="0" applyProtection="0"/>
    <xf numFmtId="0" fontId="8" fillId="21" borderId="0" applyNumberFormat="0" applyBorder="0" applyAlignment="0" applyProtection="0"/>
    <xf numFmtId="0" fontId="91" fillId="51" borderId="116" applyNumberFormat="0" applyAlignment="0" applyProtection="0"/>
    <xf numFmtId="0" fontId="46" fillId="45" borderId="130" applyNumberFormat="0" applyFont="0" applyAlignment="0" applyProtection="0"/>
    <xf numFmtId="0" fontId="72" fillId="44" borderId="128" applyNumberFormat="0" applyAlignment="0" applyProtection="0"/>
    <xf numFmtId="0" fontId="46" fillId="45" borderId="145" applyNumberFormat="0" applyFont="0" applyAlignment="0" applyProtection="0"/>
    <xf numFmtId="0" fontId="46" fillId="45" borderId="130" applyNumberFormat="0" applyFont="0" applyAlignment="0" applyProtection="0"/>
    <xf numFmtId="0" fontId="107" fillId="0" borderId="152" applyNumberFormat="0" applyFill="0" applyAlignment="0" applyProtection="0"/>
    <xf numFmtId="0" fontId="91" fillId="51" borderId="106" applyNumberFormat="0" applyAlignment="0" applyProtection="0"/>
    <xf numFmtId="0" fontId="91" fillId="51" borderId="151" applyNumberFormat="0" applyAlignment="0" applyProtection="0"/>
    <xf numFmtId="0" fontId="46" fillId="45" borderId="185" applyNumberFormat="0" applyFont="0" applyAlignment="0" applyProtection="0"/>
    <xf numFmtId="0" fontId="46" fillId="45" borderId="165" applyNumberFormat="0" applyFont="0" applyAlignment="0" applyProtection="0"/>
    <xf numFmtId="0" fontId="107" fillId="0" borderId="138" applyNumberFormat="0" applyFill="0" applyAlignment="0" applyProtection="0"/>
    <xf numFmtId="0" fontId="46" fillId="45" borderId="115" applyNumberFormat="0" applyFont="0" applyAlignment="0" applyProtection="0"/>
    <xf numFmtId="0" fontId="59" fillId="51" borderId="135" applyNumberFormat="0" applyAlignment="0" applyProtection="0"/>
    <xf numFmtId="0" fontId="72" fillId="44" borderId="184" applyNumberFormat="0" applyAlignment="0" applyProtection="0"/>
    <xf numFmtId="0" fontId="91" fillId="51" borderId="131" applyNumberFormat="0" applyAlignment="0" applyProtection="0"/>
    <xf numFmtId="0" fontId="59" fillId="51" borderId="184" applyNumberFormat="0" applyAlignment="0" applyProtection="0"/>
    <xf numFmtId="0" fontId="59" fillId="51" borderId="122" applyNumberFormat="0" applyAlignment="0" applyProtection="0"/>
    <xf numFmtId="0" fontId="91" fillId="51" borderId="116" applyNumberFormat="0" applyAlignment="0" applyProtection="0"/>
    <xf numFmtId="0" fontId="59" fillId="51" borderId="96" applyNumberFormat="0" applyAlignment="0" applyProtection="0"/>
    <xf numFmtId="0" fontId="107" fillId="0" borderId="99" applyNumberFormat="0" applyFill="0" applyAlignment="0" applyProtection="0"/>
    <xf numFmtId="0" fontId="72" fillId="44" borderId="122" applyNumberFormat="0" applyAlignment="0" applyProtection="0"/>
    <xf numFmtId="0" fontId="91" fillId="51" borderId="106" applyNumberFormat="0" applyAlignment="0" applyProtection="0"/>
    <xf numFmtId="0" fontId="107" fillId="0" borderId="125" applyNumberFormat="0" applyFill="0" applyAlignment="0" applyProtection="0"/>
    <xf numFmtId="0" fontId="59" fillId="51" borderId="170" applyNumberFormat="0" applyAlignment="0" applyProtection="0"/>
    <xf numFmtId="0" fontId="91" fillId="51" borderId="166" applyNumberFormat="0" applyAlignment="0" applyProtection="0"/>
    <xf numFmtId="0" fontId="107" fillId="0" borderId="125" applyNumberFormat="0" applyFill="0" applyAlignment="0" applyProtection="0"/>
    <xf numFmtId="0" fontId="46" fillId="45" borderId="171" applyNumberFormat="0" applyFont="0" applyAlignment="0" applyProtection="0"/>
    <xf numFmtId="0" fontId="72" fillId="44" borderId="184" applyNumberFormat="0" applyAlignment="0" applyProtection="0"/>
    <xf numFmtId="0" fontId="46" fillId="45" borderId="123" applyNumberFormat="0" applyFont="0" applyAlignment="0" applyProtection="0"/>
    <xf numFmtId="0" fontId="46" fillId="45" borderId="130" applyNumberFormat="0" applyFont="0" applyAlignment="0" applyProtection="0"/>
    <xf numFmtId="0" fontId="46" fillId="45" borderId="179" applyNumberFormat="0" applyFont="0" applyAlignment="0" applyProtection="0"/>
    <xf numFmtId="0" fontId="91" fillId="51" borderId="116" applyNumberFormat="0" applyAlignment="0" applyProtection="0"/>
    <xf numFmtId="0" fontId="59" fillId="43" borderId="157" applyNumberFormat="0" applyAlignment="0" applyProtection="0"/>
    <xf numFmtId="0" fontId="107" fillId="0" borderId="181" applyNumberFormat="0" applyFill="0" applyAlignment="0" applyProtection="0"/>
    <xf numFmtId="0" fontId="91" fillId="51" borderId="131" applyNumberFormat="0" applyAlignment="0" applyProtection="0"/>
    <xf numFmtId="0" fontId="107" fillId="0" borderId="99" applyNumberFormat="0" applyFill="0" applyAlignment="0" applyProtection="0"/>
    <xf numFmtId="0" fontId="107" fillId="0" borderId="176" applyNumberFormat="0" applyFill="0" applyAlignment="0" applyProtection="0"/>
    <xf numFmtId="0" fontId="59" fillId="51" borderId="104" applyNumberFormat="0" applyAlignment="0" applyProtection="0"/>
    <xf numFmtId="0" fontId="91" fillId="51" borderId="166" applyNumberFormat="0" applyAlignment="0" applyProtection="0"/>
    <xf numFmtId="0" fontId="107" fillId="0" borderId="133" applyNumberFormat="0" applyFill="0" applyAlignment="0" applyProtection="0"/>
    <xf numFmtId="0" fontId="46" fillId="45" borderId="150" applyNumberFormat="0" applyFont="0" applyAlignment="0" applyProtection="0"/>
    <xf numFmtId="0" fontId="107" fillId="0" borderId="168" applyNumberFormat="0" applyFill="0" applyAlignment="0" applyProtection="0"/>
    <xf numFmtId="0" fontId="59" fillId="51" borderId="149" applyNumberFormat="0" applyAlignment="0" applyProtection="0"/>
    <xf numFmtId="0" fontId="46" fillId="45" borderId="165" applyNumberFormat="0" applyFont="0" applyAlignment="0" applyProtection="0"/>
    <xf numFmtId="0" fontId="107" fillId="0" borderId="168" applyNumberFormat="0" applyFill="0" applyAlignment="0" applyProtection="0"/>
    <xf numFmtId="0" fontId="46" fillId="45" borderId="115" applyNumberFormat="0" applyFont="0" applyAlignment="0" applyProtection="0"/>
    <xf numFmtId="0" fontId="91" fillId="51" borderId="131" applyNumberFormat="0" applyAlignment="0" applyProtection="0"/>
    <xf numFmtId="0" fontId="72" fillId="44" borderId="114" applyNumberFormat="0" applyAlignment="0" applyProtection="0"/>
    <xf numFmtId="0" fontId="46" fillId="45" borderId="179" applyNumberFormat="0" applyFont="0" applyAlignment="0" applyProtection="0"/>
    <xf numFmtId="0" fontId="59" fillId="51" borderId="178" applyNumberFormat="0" applyAlignment="0" applyProtection="0"/>
    <xf numFmtId="0" fontId="46" fillId="45" borderId="136" applyNumberFormat="0" applyFont="0" applyAlignment="0" applyProtection="0"/>
    <xf numFmtId="0" fontId="107" fillId="0" borderId="168" applyNumberFormat="0" applyFill="0" applyAlignment="0" applyProtection="0"/>
    <xf numFmtId="0" fontId="72" fillId="44" borderId="122" applyNumberFormat="0" applyAlignment="0" applyProtection="0"/>
    <xf numFmtId="0" fontId="91" fillId="51" borderId="166" applyNumberFormat="0" applyAlignment="0" applyProtection="0"/>
    <xf numFmtId="0" fontId="107" fillId="0" borderId="133" applyNumberFormat="0" applyFill="0" applyAlignment="0" applyProtection="0"/>
    <xf numFmtId="0" fontId="107" fillId="0" borderId="107" applyNumberFormat="0" applyFill="0" applyAlignment="0" applyProtection="0"/>
    <xf numFmtId="0" fontId="59" fillId="51" borderId="163" applyNumberFormat="0" applyAlignment="0" applyProtection="0"/>
    <xf numFmtId="0" fontId="118" fillId="0" borderId="0" applyNumberFormat="0" applyFill="0" applyBorder="0" applyAlignment="0" applyProtection="0"/>
    <xf numFmtId="0" fontId="91" fillId="51" borderId="166" applyNumberFormat="0" applyAlignment="0" applyProtection="0"/>
    <xf numFmtId="0" fontId="91" fillId="51" borderId="131" applyNumberFormat="0" applyAlignment="0" applyProtection="0"/>
    <xf numFmtId="0" fontId="107" fillId="0" borderId="152" applyNumberFormat="0" applyFill="0" applyAlignment="0" applyProtection="0"/>
    <xf numFmtId="0" fontId="59" fillId="51" borderId="184" applyNumberFormat="0" applyAlignment="0" applyProtection="0"/>
    <xf numFmtId="0" fontId="59" fillId="51" borderId="184" applyNumberFormat="0" applyAlignment="0" applyProtection="0"/>
    <xf numFmtId="0" fontId="107" fillId="0" borderId="147" applyNumberFormat="0" applyFill="0" applyAlignment="0" applyProtection="0"/>
    <xf numFmtId="0" fontId="59" fillId="51" borderId="114" applyNumberFormat="0" applyAlignment="0" applyProtection="0"/>
    <xf numFmtId="0" fontId="46" fillId="45" borderId="179" applyNumberFormat="0" applyFont="0" applyAlignment="0" applyProtection="0"/>
    <xf numFmtId="0" fontId="72" fillId="44" borderId="135" applyNumberFormat="0" applyAlignment="0" applyProtection="0"/>
    <xf numFmtId="0" fontId="107" fillId="0" borderId="168" applyNumberFormat="0" applyFill="0" applyAlignment="0" applyProtection="0"/>
    <xf numFmtId="0" fontId="91" fillId="51" borderId="131" applyNumberFormat="0" applyAlignment="0" applyProtection="0"/>
    <xf numFmtId="0" fontId="59" fillId="51" borderId="149" applyNumberFormat="0" applyAlignment="0" applyProtection="0"/>
    <xf numFmtId="0" fontId="107" fillId="0" borderId="107" applyNumberFormat="0" applyFill="0" applyAlignment="0" applyProtection="0"/>
    <xf numFmtId="0" fontId="46" fillId="45" borderId="179" applyNumberFormat="0" applyFont="0" applyAlignment="0" applyProtection="0"/>
    <xf numFmtId="0" fontId="59" fillId="51" borderId="144" applyNumberFormat="0" applyAlignment="0" applyProtection="0"/>
    <xf numFmtId="0" fontId="91" fillId="51" borderId="166" applyNumberFormat="0" applyAlignment="0" applyProtection="0"/>
    <xf numFmtId="0" fontId="91" fillId="51" borderId="166" applyNumberFormat="0" applyAlignment="0" applyProtection="0"/>
    <xf numFmtId="0" fontId="107" fillId="0" borderId="125" applyNumberFormat="0" applyFill="0" applyAlignment="0" applyProtection="0"/>
    <xf numFmtId="0" fontId="107" fillId="0" borderId="168" applyNumberFormat="0" applyFill="0" applyAlignment="0" applyProtection="0"/>
    <xf numFmtId="0" fontId="91" fillId="43" borderId="146" applyNumberFormat="0" applyAlignment="0" applyProtection="0"/>
    <xf numFmtId="0" fontId="59" fillId="51" borderId="184" applyNumberFormat="0" applyAlignment="0" applyProtection="0"/>
    <xf numFmtId="0" fontId="59" fillId="69" borderId="119" applyNumberFormat="0" applyAlignment="0" applyProtection="0"/>
    <xf numFmtId="0" fontId="46" fillId="45" borderId="179" applyNumberFormat="0" applyFont="0" applyAlignment="0" applyProtection="0"/>
    <xf numFmtId="0" fontId="46" fillId="45" borderId="136" applyNumberFormat="0" applyFont="0" applyAlignment="0" applyProtection="0"/>
    <xf numFmtId="0" fontId="72" fillId="44" borderId="122" applyNumberFormat="0" applyAlignment="0" applyProtection="0"/>
    <xf numFmtId="0" fontId="91" fillId="51" borderId="159" applyNumberFormat="0" applyAlignment="0" applyProtection="0"/>
    <xf numFmtId="0" fontId="107" fillId="0" borderId="133" applyNumberFormat="0" applyFill="0" applyAlignment="0" applyProtection="0"/>
    <xf numFmtId="0" fontId="72" fillId="44" borderId="144" applyNumberFormat="0" applyAlignment="0" applyProtection="0"/>
    <xf numFmtId="0" fontId="107" fillId="0" borderId="107" applyNumberFormat="0" applyFill="0" applyAlignment="0" applyProtection="0"/>
    <xf numFmtId="0" fontId="72" fillId="44" borderId="122" applyNumberFormat="0" applyAlignment="0" applyProtection="0"/>
    <xf numFmtId="0" fontId="72" fillId="44" borderId="122" applyNumberFormat="0" applyAlignment="0" applyProtection="0"/>
    <xf numFmtId="0" fontId="46" fillId="45" borderId="123" applyNumberFormat="0" applyFont="0" applyAlignment="0" applyProtection="0"/>
    <xf numFmtId="0" fontId="72" fillId="44" borderId="135" applyNumberFormat="0" applyAlignment="0" applyProtection="0"/>
    <xf numFmtId="0" fontId="46" fillId="45" borderId="145" applyNumberFormat="0" applyFont="0" applyAlignment="0" applyProtection="0"/>
    <xf numFmtId="0" fontId="107" fillId="0" borderId="138" applyNumberFormat="0" applyFill="0" applyAlignment="0" applyProtection="0"/>
    <xf numFmtId="0" fontId="46" fillId="45" borderId="123" applyNumberFormat="0" applyFont="0" applyAlignment="0" applyProtection="0"/>
    <xf numFmtId="0" fontId="46" fillId="45" borderId="179" applyNumberFormat="0" applyFont="0" applyAlignment="0" applyProtection="0"/>
    <xf numFmtId="0" fontId="46" fillId="45" borderId="136" applyNumberFormat="0" applyFont="0" applyAlignment="0" applyProtection="0"/>
    <xf numFmtId="0" fontId="46" fillId="45" borderId="171" applyNumberFormat="0" applyFont="0" applyAlignment="0" applyProtection="0"/>
    <xf numFmtId="0" fontId="107" fillId="0" borderId="133" applyNumberFormat="0" applyFill="0" applyAlignment="0" applyProtection="0"/>
    <xf numFmtId="0" fontId="46" fillId="45" borderId="105" applyNumberFormat="0" applyFont="0" applyAlignment="0" applyProtection="0"/>
    <xf numFmtId="0" fontId="107" fillId="0" borderId="107" applyNumberFormat="0" applyFill="0" applyAlignment="0" applyProtection="0"/>
    <xf numFmtId="0" fontId="72" fillId="44" borderId="122" applyNumberFormat="0" applyAlignment="0" applyProtection="0"/>
    <xf numFmtId="0" fontId="72" fillId="44" borderId="114" applyNumberFormat="0" applyAlignment="0" applyProtection="0"/>
    <xf numFmtId="0" fontId="59" fillId="51" borderId="163" applyNumberFormat="0" applyAlignment="0" applyProtection="0"/>
    <xf numFmtId="0" fontId="133" fillId="30" borderId="0" applyNumberFormat="0" applyBorder="0" applyAlignment="0" applyProtection="0"/>
    <xf numFmtId="0" fontId="72" fillId="44" borderId="170" applyNumberFormat="0" applyAlignment="0" applyProtection="0"/>
    <xf numFmtId="0" fontId="72" fillId="44" borderId="178" applyNumberFormat="0" applyAlignment="0" applyProtection="0"/>
    <xf numFmtId="0" fontId="46" fillId="45" borderId="130" applyNumberFormat="0" applyFont="0" applyAlignment="0" applyProtection="0"/>
    <xf numFmtId="0" fontId="46" fillId="45" borderId="136" applyNumberFormat="0" applyFont="0" applyAlignment="0" applyProtection="0"/>
    <xf numFmtId="0" fontId="107" fillId="0" borderId="117" applyNumberFormat="0" applyFill="0" applyAlignment="0" applyProtection="0"/>
    <xf numFmtId="0" fontId="59" fillId="51" borderId="184" applyNumberFormat="0" applyAlignment="0" applyProtection="0"/>
    <xf numFmtId="0" fontId="107" fillId="0" borderId="168" applyNumberFormat="0" applyFill="0" applyAlignment="0" applyProtection="0"/>
    <xf numFmtId="0" fontId="91" fillId="51" borderId="159" applyNumberFormat="0" applyAlignment="0" applyProtection="0"/>
    <xf numFmtId="0" fontId="107" fillId="0" borderId="107" applyNumberFormat="0" applyFill="0" applyAlignment="0" applyProtection="0"/>
    <xf numFmtId="0" fontId="72" fillId="44" borderId="135" applyNumberFormat="0" applyAlignment="0" applyProtection="0"/>
    <xf numFmtId="0" fontId="91" fillId="51" borderId="180" applyNumberFormat="0" applyAlignment="0" applyProtection="0"/>
    <xf numFmtId="0" fontId="91" fillId="51" borderId="124" applyNumberFormat="0" applyAlignment="0" applyProtection="0"/>
    <xf numFmtId="0" fontId="107" fillId="0" borderId="125" applyNumberFormat="0" applyFill="0" applyAlignment="0" applyProtection="0"/>
    <xf numFmtId="0" fontId="107" fillId="0" borderId="99" applyNumberFormat="0" applyFill="0" applyAlignment="0" applyProtection="0"/>
    <xf numFmtId="0" fontId="46" fillId="45" borderId="145" applyNumberFormat="0" applyFont="0" applyAlignment="0" applyProtection="0"/>
    <xf numFmtId="0" fontId="107" fillId="0" borderId="102" applyNumberFormat="0" applyFill="0" applyAlignment="0" applyProtection="0"/>
    <xf numFmtId="0" fontId="107" fillId="0" borderId="160" applyNumberFormat="0" applyFill="0" applyAlignment="0" applyProtection="0"/>
    <xf numFmtId="0" fontId="72" fillId="44" borderId="135" applyNumberFormat="0" applyAlignment="0" applyProtection="0"/>
    <xf numFmtId="0" fontId="72" fillId="44" borderId="149" applyNumberFormat="0" applyAlignment="0" applyProtection="0"/>
    <xf numFmtId="0" fontId="93" fillId="51" borderId="106" applyNumberFormat="0" applyAlignment="0" applyProtection="0"/>
    <xf numFmtId="0" fontId="46" fillId="45" borderId="136" applyNumberFormat="0" applyFont="0" applyAlignment="0" applyProtection="0"/>
    <xf numFmtId="0" fontId="107" fillId="0" borderId="117" applyNumberFormat="0" applyFill="0" applyAlignment="0" applyProtection="0"/>
    <xf numFmtId="0" fontId="59" fillId="51" borderId="163" applyNumberFormat="0" applyAlignment="0" applyProtection="0"/>
    <xf numFmtId="0" fontId="107" fillId="0" borderId="107" applyNumberFormat="0" applyFill="0" applyAlignment="0" applyProtection="0"/>
    <xf numFmtId="0" fontId="91" fillId="51" borderId="151" applyNumberFormat="0" applyAlignment="0" applyProtection="0"/>
    <xf numFmtId="0" fontId="91" fillId="51" borderId="151" applyNumberFormat="0" applyAlignment="0" applyProtection="0"/>
    <xf numFmtId="0" fontId="72" fillId="44" borderId="128" applyNumberFormat="0" applyAlignment="0" applyProtection="0"/>
    <xf numFmtId="0" fontId="91" fillId="51" borderId="151" applyNumberFormat="0" applyAlignment="0" applyProtection="0"/>
    <xf numFmtId="0" fontId="72" fillId="44" borderId="122" applyNumberFormat="0" applyAlignment="0" applyProtection="0"/>
    <xf numFmtId="0" fontId="107" fillId="0" borderId="138" applyNumberFormat="0" applyFill="0" applyAlignment="0" applyProtection="0"/>
    <xf numFmtId="0" fontId="72" fillId="44" borderId="96" applyNumberFormat="0" applyAlignment="0" applyProtection="0"/>
    <xf numFmtId="0" fontId="107" fillId="0" borderId="138" applyNumberFormat="0" applyFill="0" applyAlignment="0" applyProtection="0"/>
    <xf numFmtId="0" fontId="46" fillId="45" borderId="123" applyNumberFormat="0" applyFont="0" applyAlignment="0" applyProtection="0"/>
    <xf numFmtId="0" fontId="91" fillId="51" borderId="159" applyNumberFormat="0" applyAlignment="0" applyProtection="0"/>
    <xf numFmtId="0" fontId="46" fillId="45" borderId="185" applyNumberFormat="0" applyFont="0" applyAlignment="0" applyProtection="0"/>
    <xf numFmtId="0" fontId="107" fillId="0" borderId="152" applyNumberFormat="0" applyFill="0" applyAlignment="0" applyProtection="0"/>
    <xf numFmtId="0" fontId="91" fillId="51" borderId="131" applyNumberFormat="0" applyAlignment="0" applyProtection="0"/>
    <xf numFmtId="0" fontId="46" fillId="45" borderId="136" applyNumberFormat="0" applyFont="0" applyAlignment="0" applyProtection="0"/>
    <xf numFmtId="0" fontId="107" fillId="0" borderId="117" applyNumberFormat="0" applyFill="0" applyAlignment="0" applyProtection="0"/>
    <xf numFmtId="0" fontId="8" fillId="21" borderId="0" applyNumberFormat="0" applyBorder="0" applyAlignment="0" applyProtection="0"/>
    <xf numFmtId="0" fontId="59" fillId="51" borderId="96" applyNumberFormat="0" applyAlignment="0" applyProtection="0"/>
    <xf numFmtId="0" fontId="46" fillId="45" borderId="179" applyNumberFormat="0" applyFont="0" applyAlignment="0" applyProtection="0"/>
    <xf numFmtId="0" fontId="91" fillId="51" borderId="137" applyNumberFormat="0" applyAlignment="0" applyProtection="0"/>
    <xf numFmtId="0" fontId="91" fillId="51" borderId="180" applyNumberFormat="0" applyAlignment="0" applyProtection="0"/>
    <xf numFmtId="0" fontId="72" fillId="44" borderId="128" applyNumberFormat="0" applyAlignment="0" applyProtection="0"/>
    <xf numFmtId="0" fontId="59" fillId="51" borderId="135" applyNumberFormat="0" applyAlignment="0" applyProtection="0"/>
    <xf numFmtId="0" fontId="72" fillId="44" borderId="128" applyNumberFormat="0" applyAlignment="0" applyProtection="0"/>
    <xf numFmtId="0" fontId="91" fillId="51" borderId="131" applyNumberFormat="0" applyAlignment="0" applyProtection="0"/>
    <xf numFmtId="0" fontId="107" fillId="0" borderId="168" applyNumberFormat="0" applyFill="0" applyAlignment="0" applyProtection="0"/>
    <xf numFmtId="0" fontId="91" fillId="51" borderId="146" applyNumberFormat="0" applyAlignment="0" applyProtection="0"/>
    <xf numFmtId="0" fontId="107" fillId="0" borderId="160" applyNumberFormat="0" applyFill="0" applyAlignment="0" applyProtection="0"/>
    <xf numFmtId="0" fontId="8" fillId="33" borderId="0" applyNumberFormat="0" applyBorder="0" applyAlignment="0" applyProtection="0"/>
    <xf numFmtId="0" fontId="59" fillId="69" borderId="156" applyNumberFormat="0" applyAlignment="0" applyProtection="0"/>
    <xf numFmtId="0" fontId="91" fillId="51" borderId="137" applyNumberFormat="0" applyAlignment="0" applyProtection="0"/>
    <xf numFmtId="0" fontId="91" fillId="51" borderId="106" applyNumberFormat="0" applyAlignment="0" applyProtection="0"/>
    <xf numFmtId="0" fontId="91" fillId="43" borderId="131" applyNumberFormat="0" applyAlignment="0" applyProtection="0"/>
    <xf numFmtId="0" fontId="59" fillId="51" borderId="144" applyNumberFormat="0" applyAlignment="0" applyProtection="0"/>
    <xf numFmtId="0" fontId="107" fillId="0" borderId="133" applyNumberFormat="0" applyFill="0" applyAlignment="0" applyProtection="0"/>
    <xf numFmtId="0" fontId="73" fillId="44" borderId="104" applyNumberFormat="0" applyAlignment="0" applyProtection="0"/>
    <xf numFmtId="0" fontId="72" fillId="44" borderId="144" applyNumberFormat="0" applyAlignment="0" applyProtection="0"/>
    <xf numFmtId="0" fontId="46" fillId="45" borderId="105" applyNumberFormat="0" applyFont="0" applyAlignment="0" applyProtection="0"/>
    <xf numFmtId="0" fontId="107" fillId="0" borderId="117" applyNumberFormat="0" applyFill="0" applyAlignment="0" applyProtection="0"/>
    <xf numFmtId="0" fontId="91" fillId="51" borderId="98" applyNumberFormat="0" applyAlignment="0" applyProtection="0"/>
    <xf numFmtId="0" fontId="107" fillId="0" borderId="133" applyNumberFormat="0" applyFill="0" applyAlignment="0" applyProtection="0"/>
    <xf numFmtId="0" fontId="46" fillId="45" borderId="130" applyNumberFormat="0" applyFont="0" applyAlignment="0" applyProtection="0"/>
    <xf numFmtId="0" fontId="107" fillId="0" borderId="133" applyNumberFormat="0" applyFill="0" applyAlignment="0" applyProtection="0"/>
    <xf numFmtId="0" fontId="91" fillId="51" borderId="151" applyNumberFormat="0" applyAlignment="0" applyProtection="0"/>
    <xf numFmtId="0" fontId="46" fillId="45" borderId="115" applyNumberFormat="0" applyFont="0" applyAlignment="0" applyProtection="0"/>
    <xf numFmtId="0" fontId="59" fillId="51" borderId="135" applyNumberFormat="0" applyAlignment="0" applyProtection="0"/>
    <xf numFmtId="0" fontId="59" fillId="51" borderId="96" applyNumberFormat="0" applyAlignment="0" applyProtection="0"/>
    <xf numFmtId="0" fontId="133" fillId="22" borderId="0" applyNumberFormat="0" applyBorder="0" applyAlignment="0" applyProtection="0"/>
    <xf numFmtId="0" fontId="107" fillId="0" borderId="147" applyNumberFormat="0" applyFill="0" applyAlignment="0" applyProtection="0"/>
    <xf numFmtId="0" fontId="107" fillId="0" borderId="117" applyNumberFormat="0" applyFill="0" applyAlignment="0" applyProtection="0"/>
    <xf numFmtId="0" fontId="91" fillId="51" borderId="98" applyNumberFormat="0" applyAlignment="0" applyProtection="0"/>
    <xf numFmtId="0" fontId="72" fillId="44" borderId="104" applyNumberFormat="0" applyAlignment="0" applyProtection="0"/>
    <xf numFmtId="0" fontId="59" fillId="51" borderId="128" applyNumberFormat="0" applyAlignment="0" applyProtection="0"/>
    <xf numFmtId="0" fontId="91" fillId="51" borderId="180" applyNumberFormat="0" applyAlignment="0" applyProtection="0"/>
    <xf numFmtId="0" fontId="91" fillId="51" borderId="137" applyNumberFormat="0" applyAlignment="0" applyProtection="0"/>
    <xf numFmtId="0" fontId="46" fillId="45" borderId="105" applyNumberFormat="0" applyFont="0" applyAlignment="0" applyProtection="0"/>
    <xf numFmtId="0" fontId="91" fillId="51" borderId="124" applyNumberFormat="0" applyAlignment="0" applyProtection="0"/>
    <xf numFmtId="0" fontId="59" fillId="51" borderId="178" applyNumberFormat="0" applyAlignment="0" applyProtection="0"/>
    <xf numFmtId="0" fontId="107" fillId="0" borderId="181" applyNumberFormat="0" applyFill="0" applyAlignment="0" applyProtection="0"/>
    <xf numFmtId="0" fontId="46" fillId="45" borderId="158" applyNumberFormat="0" applyFont="0" applyAlignment="0" applyProtection="0"/>
    <xf numFmtId="0" fontId="72" fillId="44" borderId="144" applyNumberFormat="0" applyAlignment="0" applyProtection="0"/>
    <xf numFmtId="0" fontId="59" fillId="51" borderId="128" applyNumberFormat="0" applyAlignment="0" applyProtection="0"/>
    <xf numFmtId="0" fontId="59" fillId="51" borderId="170" applyNumberFormat="0" applyAlignment="0" applyProtection="0"/>
    <xf numFmtId="0" fontId="91" fillId="51" borderId="137" applyNumberFormat="0" applyAlignment="0" applyProtection="0"/>
    <xf numFmtId="0" fontId="91" fillId="51" borderId="106" applyNumberFormat="0" applyAlignment="0" applyProtection="0"/>
    <xf numFmtId="0" fontId="107" fillId="0" borderId="160" applyNumberFormat="0" applyFill="0" applyAlignment="0" applyProtection="0"/>
    <xf numFmtId="0" fontId="107" fillId="0" borderId="107" applyNumberFormat="0" applyFill="0" applyAlignment="0" applyProtection="0"/>
    <xf numFmtId="0" fontId="107" fillId="0" borderId="152" applyNumberFormat="0" applyFill="0" applyAlignment="0" applyProtection="0"/>
    <xf numFmtId="0" fontId="59" fillId="51" borderId="135" applyNumberFormat="0" applyAlignment="0" applyProtection="0"/>
    <xf numFmtId="0" fontId="91" fillId="51" borderId="106" applyNumberFormat="0" applyAlignment="0" applyProtection="0"/>
    <xf numFmtId="0" fontId="46" fillId="45" borderId="158" applyNumberFormat="0" applyFont="0" applyAlignment="0" applyProtection="0"/>
    <xf numFmtId="0" fontId="133" fillId="34" borderId="0" applyNumberFormat="0" applyBorder="0" applyAlignment="0" applyProtection="0"/>
    <xf numFmtId="0" fontId="107" fillId="0" borderId="133" applyNumberFormat="0" applyFill="0" applyAlignment="0" applyProtection="0"/>
    <xf numFmtId="0" fontId="8" fillId="37" borderId="0" applyNumberFormat="0" applyBorder="0" applyAlignment="0" applyProtection="0"/>
    <xf numFmtId="0" fontId="107" fillId="0" borderId="168" applyNumberFormat="0" applyFill="0" applyAlignment="0" applyProtection="0"/>
    <xf numFmtId="0" fontId="46" fillId="45" borderId="130" applyNumberFormat="0" applyFont="0" applyAlignment="0" applyProtection="0"/>
    <xf numFmtId="0" fontId="59" fillId="51" borderId="184" applyNumberFormat="0" applyAlignment="0" applyProtection="0"/>
    <xf numFmtId="0" fontId="107" fillId="0" borderId="107" applyNumberFormat="0" applyFill="0" applyAlignment="0" applyProtection="0"/>
    <xf numFmtId="0" fontId="91" fillId="51" borderId="106" applyNumberFormat="0" applyAlignment="0" applyProtection="0"/>
    <xf numFmtId="0" fontId="93" fillId="51" borderId="151" applyNumberFormat="0" applyAlignment="0" applyProtection="0"/>
    <xf numFmtId="0" fontId="107" fillId="0" borderId="107" applyNumberFormat="0" applyFill="0" applyAlignment="0" applyProtection="0"/>
    <xf numFmtId="0" fontId="72" fillId="44" borderId="184" applyNumberFormat="0" applyAlignment="0" applyProtection="0"/>
    <xf numFmtId="0" fontId="133" fillId="30" borderId="0" applyNumberFormat="0" applyBorder="0" applyAlignment="0" applyProtection="0"/>
    <xf numFmtId="0" fontId="72" fillId="44" borderId="157" applyNumberFormat="0" applyAlignment="0" applyProtection="0"/>
    <xf numFmtId="0" fontId="107" fillId="0" borderId="152" applyNumberFormat="0" applyFill="0" applyAlignment="0" applyProtection="0"/>
    <xf numFmtId="0" fontId="107" fillId="0" borderId="181" applyNumberFormat="0" applyFill="0" applyAlignment="0" applyProtection="0"/>
    <xf numFmtId="0" fontId="72" fillId="44" borderId="96" applyNumberFormat="0" applyAlignment="0" applyProtection="0"/>
    <xf numFmtId="0" fontId="91" fillId="51" borderId="131" applyNumberFormat="0" applyAlignment="0" applyProtection="0"/>
    <xf numFmtId="0" fontId="8" fillId="40" borderId="0" applyNumberFormat="0" applyBorder="0" applyAlignment="0" applyProtection="0"/>
    <xf numFmtId="0" fontId="59" fillId="51" borderId="96" applyNumberFormat="0" applyAlignment="0" applyProtection="0"/>
    <xf numFmtId="0" fontId="91" fillId="51" borderId="159" applyNumberFormat="0" applyAlignment="0" applyProtection="0"/>
    <xf numFmtId="0" fontId="72" fillId="44" borderId="170" applyNumberFormat="0" applyAlignment="0" applyProtection="0"/>
    <xf numFmtId="0" fontId="107" fillId="0" borderId="108" applyNumberFormat="0" applyFill="0" applyAlignment="0" applyProtection="0"/>
    <xf numFmtId="0" fontId="107" fillId="0" borderId="125" applyNumberFormat="0" applyFill="0" applyAlignment="0" applyProtection="0"/>
    <xf numFmtId="0" fontId="59" fillId="51" borderId="170" applyNumberFormat="0" applyAlignment="0" applyProtection="0"/>
    <xf numFmtId="0" fontId="59" fillId="51" borderId="135" applyNumberFormat="0" applyAlignment="0" applyProtection="0"/>
    <xf numFmtId="0" fontId="8" fillId="29" borderId="0" applyNumberFormat="0" applyBorder="0" applyAlignment="0" applyProtection="0"/>
    <xf numFmtId="0" fontId="91" fillId="51" borderId="151" applyNumberFormat="0" applyAlignment="0" applyProtection="0"/>
    <xf numFmtId="0" fontId="73" fillId="44" borderId="96" applyNumberFormat="0" applyAlignment="0" applyProtection="0"/>
    <xf numFmtId="0" fontId="46" fillId="45" borderId="150" applyNumberFormat="0" applyFont="0" applyAlignment="0" applyProtection="0"/>
    <xf numFmtId="0" fontId="46" fillId="45" borderId="115" applyNumberFormat="0" applyFont="0" applyAlignment="0" applyProtection="0"/>
    <xf numFmtId="0" fontId="72" fillId="44" borderId="104" applyNumberFormat="0" applyAlignment="0" applyProtection="0"/>
    <xf numFmtId="0" fontId="91" fillId="51" borderId="159" applyNumberFormat="0" applyAlignment="0" applyProtection="0"/>
    <xf numFmtId="0" fontId="46" fillId="45" borderId="105" applyNumberFormat="0" applyFont="0" applyAlignment="0" applyProtection="0"/>
    <xf numFmtId="0" fontId="59" fillId="51" borderId="178" applyNumberFormat="0" applyAlignment="0" applyProtection="0"/>
    <xf numFmtId="0" fontId="107" fillId="0" borderId="107" applyNumberFormat="0" applyFill="0" applyAlignment="0" applyProtection="0"/>
    <xf numFmtId="0" fontId="107" fillId="0" borderId="117" applyNumberFormat="0" applyFill="0" applyAlignment="0" applyProtection="0"/>
    <xf numFmtId="0" fontId="72" fillId="44" borderId="114" applyNumberFormat="0" applyAlignment="0" applyProtection="0"/>
    <xf numFmtId="0" fontId="8" fillId="28" borderId="0" applyNumberFormat="0" applyBorder="0" applyAlignment="0" applyProtection="0"/>
    <xf numFmtId="0" fontId="91" fillId="51" borderId="151" applyNumberFormat="0" applyAlignment="0" applyProtection="0"/>
    <xf numFmtId="0" fontId="107" fillId="0" borderId="181" applyNumberFormat="0" applyFill="0" applyAlignment="0" applyProtection="0"/>
    <xf numFmtId="0" fontId="107" fillId="0" borderId="181" applyNumberFormat="0" applyFill="0" applyAlignment="0" applyProtection="0"/>
    <xf numFmtId="0" fontId="46" fillId="45" borderId="136" applyNumberFormat="0" applyFont="0" applyAlignment="0" applyProtection="0"/>
    <xf numFmtId="0" fontId="72" fillId="44" borderId="96" applyNumberFormat="0" applyAlignment="0" applyProtection="0"/>
    <xf numFmtId="0" fontId="59" fillId="51" borderId="104" applyNumberFormat="0" applyAlignment="0" applyProtection="0"/>
    <xf numFmtId="0" fontId="46" fillId="45" borderId="115" applyNumberFormat="0" applyFont="0" applyAlignment="0" applyProtection="0"/>
    <xf numFmtId="0" fontId="91" fillId="51" borderId="180" applyNumberFormat="0" applyAlignment="0" applyProtection="0"/>
    <xf numFmtId="0" fontId="72" fillId="44" borderId="122" applyNumberFormat="0" applyAlignment="0" applyProtection="0"/>
    <xf numFmtId="0" fontId="72" fillId="44" borderId="149" applyNumberFormat="0" applyAlignment="0" applyProtection="0"/>
    <xf numFmtId="0" fontId="59" fillId="51" borderId="178" applyNumberFormat="0" applyAlignment="0" applyProtection="0"/>
    <xf numFmtId="0" fontId="107" fillId="0" borderId="107" applyNumberFormat="0" applyFill="0" applyAlignment="0" applyProtection="0"/>
    <xf numFmtId="0" fontId="59" fillId="51" borderId="144" applyNumberFormat="0" applyAlignment="0" applyProtection="0"/>
    <xf numFmtId="0" fontId="91" fillId="51" borderId="159" applyNumberFormat="0" applyAlignment="0" applyProtection="0"/>
    <xf numFmtId="0" fontId="72" fillId="44" borderId="135" applyNumberFormat="0" applyAlignment="0" applyProtection="0"/>
    <xf numFmtId="0" fontId="72" fillId="44" borderId="104" applyNumberFormat="0" applyAlignment="0" applyProtection="0"/>
    <xf numFmtId="0" fontId="46" fillId="45" borderId="130" applyNumberFormat="0" applyFont="0" applyAlignment="0" applyProtection="0"/>
    <xf numFmtId="0" fontId="72" fillId="44" borderId="96" applyNumberFormat="0" applyAlignment="0" applyProtection="0"/>
    <xf numFmtId="0" fontId="59" fillId="51" borderId="104" applyNumberFormat="0" applyAlignment="0" applyProtection="0"/>
    <xf numFmtId="0" fontId="46" fillId="45" borderId="123" applyNumberFormat="0" applyFont="0" applyAlignment="0" applyProtection="0"/>
    <xf numFmtId="0" fontId="8" fillId="21" borderId="0" applyNumberFormat="0" applyBorder="0" applyAlignment="0" applyProtection="0"/>
    <xf numFmtId="0" fontId="72" fillId="44" borderId="96" applyNumberFormat="0" applyAlignment="0" applyProtection="0"/>
    <xf numFmtId="0" fontId="107" fillId="0" borderId="107" applyNumberFormat="0" applyFill="0" applyAlignment="0" applyProtection="0"/>
    <xf numFmtId="0" fontId="46" fillId="45" borderId="115" applyNumberFormat="0" applyFont="0" applyAlignment="0" applyProtection="0"/>
    <xf numFmtId="0" fontId="59" fillId="51" borderId="184" applyNumberFormat="0" applyAlignment="0" applyProtection="0"/>
    <xf numFmtId="0" fontId="107" fillId="0" borderId="147" applyNumberFormat="0" applyFill="0" applyAlignment="0" applyProtection="0"/>
    <xf numFmtId="0" fontId="46" fillId="45" borderId="145" applyNumberFormat="0" applyFont="0" applyAlignment="0" applyProtection="0"/>
    <xf numFmtId="0" fontId="107" fillId="0" borderId="107" applyNumberFormat="0" applyFill="0" applyAlignment="0" applyProtection="0"/>
    <xf numFmtId="0" fontId="46" fillId="45" borderId="123" applyNumberFormat="0" applyFont="0" applyAlignment="0" applyProtection="0"/>
    <xf numFmtId="0" fontId="72" fillId="44" borderId="163" applyNumberFormat="0" applyAlignment="0" applyProtection="0"/>
    <xf numFmtId="0" fontId="59" fillId="51" borderId="149" applyNumberFormat="0" applyAlignment="0" applyProtection="0"/>
    <xf numFmtId="0" fontId="107" fillId="0" borderId="99" applyNumberFormat="0" applyFill="0" applyAlignment="0" applyProtection="0"/>
    <xf numFmtId="0" fontId="72" fillId="44" borderId="96" applyNumberFormat="0" applyAlignment="0" applyProtection="0"/>
    <xf numFmtId="0" fontId="59" fillId="51" borderId="170" applyNumberFormat="0" applyAlignment="0" applyProtection="0"/>
    <xf numFmtId="0" fontId="133" fillId="26" borderId="0" applyNumberFormat="0" applyBorder="0" applyAlignment="0" applyProtection="0"/>
    <xf numFmtId="0" fontId="72" fillId="44" borderId="114" applyNumberFormat="0" applyAlignment="0" applyProtection="0"/>
    <xf numFmtId="0" fontId="46" fillId="45" borderId="115" applyNumberFormat="0" applyFont="0" applyAlignment="0" applyProtection="0"/>
    <xf numFmtId="0" fontId="46" fillId="45" borderId="145" applyNumberFormat="0" applyFont="0" applyAlignment="0" applyProtection="0"/>
    <xf numFmtId="0" fontId="91" fillId="51" borderId="146" applyNumberFormat="0" applyAlignment="0" applyProtection="0"/>
    <xf numFmtId="0" fontId="107" fillId="0" borderId="160" applyNumberFormat="0" applyFill="0" applyAlignment="0" applyProtection="0"/>
    <xf numFmtId="0" fontId="107" fillId="0" borderId="107" applyNumberFormat="0" applyFill="0" applyAlignment="0" applyProtection="0"/>
    <xf numFmtId="0" fontId="72" fillId="44" borderId="114" applyNumberFormat="0" applyAlignment="0" applyProtection="0"/>
    <xf numFmtId="0" fontId="59" fillId="51" borderId="184" applyNumberFormat="0" applyAlignment="0" applyProtection="0"/>
    <xf numFmtId="0" fontId="59" fillId="51" borderId="122" applyNumberFormat="0" applyAlignment="0" applyProtection="0"/>
    <xf numFmtId="0" fontId="91" fillId="51" borderId="106" applyNumberFormat="0" applyAlignment="0" applyProtection="0"/>
    <xf numFmtId="0" fontId="8" fillId="25" borderId="0" applyNumberFormat="0" applyBorder="0" applyAlignment="0" applyProtection="0"/>
    <xf numFmtId="0" fontId="59" fillId="51" borderId="96" applyNumberFormat="0" applyAlignment="0" applyProtection="0"/>
    <xf numFmtId="0" fontId="46" fillId="45" borderId="115" applyNumberFormat="0" applyFont="0" applyAlignment="0" applyProtection="0"/>
    <xf numFmtId="0" fontId="59" fillId="51" borderId="122" applyNumberFormat="0" applyAlignment="0" applyProtection="0"/>
    <xf numFmtId="0" fontId="72" fillId="44" borderId="135" applyNumberFormat="0" applyAlignment="0" applyProtection="0"/>
    <xf numFmtId="0" fontId="107" fillId="0" borderId="160" applyNumberFormat="0" applyFill="0" applyAlignment="0" applyProtection="0"/>
    <xf numFmtId="0" fontId="107" fillId="0" borderId="107" applyNumberFormat="0" applyFill="0" applyAlignment="0" applyProtection="0"/>
    <xf numFmtId="0" fontId="72" fillId="44" borderId="114" applyNumberFormat="0" applyAlignment="0" applyProtection="0"/>
    <xf numFmtId="0" fontId="59" fillId="51" borderId="122" applyNumberFormat="0" applyAlignment="0" applyProtection="0"/>
    <xf numFmtId="0" fontId="8" fillId="24" borderId="0" applyNumberFormat="0" applyBorder="0" applyAlignment="0" applyProtection="0"/>
    <xf numFmtId="0" fontId="46" fillId="45" borderId="105" applyNumberFormat="0" applyFont="0" applyAlignment="0" applyProtection="0"/>
    <xf numFmtId="0" fontId="46" fillId="45" borderId="123" applyNumberFormat="0" applyFont="0" applyAlignment="0" applyProtection="0"/>
    <xf numFmtId="0" fontId="107" fillId="0" borderId="107" applyNumberFormat="0" applyFill="0" applyAlignment="0" applyProtection="0"/>
    <xf numFmtId="0" fontId="59" fillId="51" borderId="104" applyNumberFormat="0" applyAlignment="0" applyProtection="0"/>
    <xf numFmtId="0" fontId="59" fillId="51" borderId="184" applyNumberFormat="0" applyAlignment="0" applyProtection="0"/>
    <xf numFmtId="0" fontId="59" fillId="51" borderId="114" applyNumberFormat="0" applyAlignment="0" applyProtection="0"/>
    <xf numFmtId="0" fontId="46" fillId="45" borderId="130" applyNumberFormat="0" applyFont="0" applyAlignment="0" applyProtection="0"/>
    <xf numFmtId="0" fontId="46" fillId="45" borderId="123" applyNumberFormat="0" applyFont="0" applyAlignment="0" applyProtection="0"/>
    <xf numFmtId="0" fontId="46" fillId="45" borderId="123" applyNumberFormat="0" applyFont="0" applyAlignment="0" applyProtection="0"/>
    <xf numFmtId="0" fontId="59" fillId="51" borderId="122" applyNumberFormat="0" applyAlignment="0" applyProtection="0"/>
    <xf numFmtId="0" fontId="72" fillId="44" borderId="149" applyNumberFormat="0" applyAlignment="0" applyProtection="0"/>
    <xf numFmtId="0" fontId="72" fillId="44" borderId="104" applyNumberFormat="0" applyAlignment="0" applyProtection="0"/>
    <xf numFmtId="0" fontId="72" fillId="44" borderId="128" applyNumberFormat="0" applyAlignment="0" applyProtection="0"/>
    <xf numFmtId="0" fontId="91" fillId="51" borderId="180" applyNumberFormat="0" applyAlignment="0" applyProtection="0"/>
    <xf numFmtId="0" fontId="107" fillId="0" borderId="107" applyNumberFormat="0" applyFill="0" applyAlignment="0" applyProtection="0"/>
    <xf numFmtId="0" fontId="59" fillId="51" borderId="149" applyNumberFormat="0" applyAlignment="0" applyProtection="0"/>
    <xf numFmtId="0" fontId="59" fillId="51" borderId="135" applyNumberFormat="0" applyAlignment="0" applyProtection="0"/>
    <xf numFmtId="0" fontId="72" fillId="44" borderId="184" applyNumberFormat="0" applyAlignment="0" applyProtection="0"/>
    <xf numFmtId="0" fontId="59" fillId="51" borderId="163" applyNumberFormat="0" applyAlignment="0" applyProtection="0"/>
    <xf numFmtId="0" fontId="107" fillId="0" borderId="160" applyNumberFormat="0" applyFill="0" applyAlignment="0" applyProtection="0"/>
    <xf numFmtId="0" fontId="133" fillId="38" borderId="0" applyNumberFormat="0" applyBorder="0" applyAlignment="0" applyProtection="0"/>
    <xf numFmtId="0" fontId="107" fillId="0" borderId="117" applyNumberFormat="0" applyFill="0" applyAlignment="0" applyProtection="0"/>
    <xf numFmtId="0" fontId="46" fillId="45" borderId="115" applyNumberFormat="0" applyFont="0" applyAlignment="0" applyProtection="0"/>
    <xf numFmtId="0" fontId="107" fillId="0" borderId="117" applyNumberFormat="0" applyFill="0" applyAlignment="0" applyProtection="0"/>
    <xf numFmtId="0" fontId="72" fillId="44" borderId="104" applyNumberFormat="0" applyAlignment="0" applyProtection="0"/>
    <xf numFmtId="0" fontId="72" fillId="44" borderId="114" applyNumberFormat="0" applyAlignment="0" applyProtection="0"/>
    <xf numFmtId="0" fontId="59" fillId="51" borderId="104" applyNumberFormat="0" applyAlignment="0" applyProtection="0"/>
    <xf numFmtId="0" fontId="59" fillId="51" borderId="135" applyNumberFormat="0" applyAlignment="0" applyProtection="0"/>
    <xf numFmtId="0" fontId="91" fillId="51" borderId="146" applyNumberFormat="0" applyAlignment="0" applyProtection="0"/>
    <xf numFmtId="0" fontId="46" fillId="45" borderId="130" applyNumberFormat="0" applyFont="0" applyAlignment="0" applyProtection="0"/>
    <xf numFmtId="0" fontId="91" fillId="51" borderId="159" applyNumberFormat="0" applyAlignment="0" applyProtection="0"/>
    <xf numFmtId="0" fontId="107" fillId="0" borderId="117" applyNumberFormat="0" applyFill="0" applyAlignment="0" applyProtection="0"/>
    <xf numFmtId="0" fontId="46" fillId="45" borderId="185" applyNumberFormat="0" applyFont="0" applyAlignment="0" applyProtection="0"/>
    <xf numFmtId="0" fontId="107" fillId="0" borderId="117" applyNumberFormat="0" applyFill="0" applyAlignment="0" applyProtection="0"/>
    <xf numFmtId="0" fontId="72" fillId="44" borderId="104" applyNumberFormat="0" applyAlignment="0" applyProtection="0"/>
    <xf numFmtId="0" fontId="59" fillId="51" borderId="104" applyNumberFormat="0" applyAlignment="0" applyProtection="0"/>
    <xf numFmtId="0" fontId="72" fillId="44" borderId="114" applyNumberFormat="0" applyAlignment="0" applyProtection="0"/>
    <xf numFmtId="0" fontId="46" fillId="45" borderId="105" applyNumberFormat="0" applyFont="0" applyAlignment="0" applyProtection="0"/>
    <xf numFmtId="0" fontId="59" fillId="51" borderId="184" applyNumberFormat="0" applyAlignment="0" applyProtection="0"/>
    <xf numFmtId="0" fontId="46" fillId="45" borderId="115" applyNumberFormat="0" applyFont="0" applyAlignment="0" applyProtection="0"/>
    <xf numFmtId="0" fontId="59" fillId="51" borderId="135" applyNumberFormat="0" applyAlignment="0" applyProtection="0"/>
    <xf numFmtId="0" fontId="46" fillId="45" borderId="171" applyNumberFormat="0" applyFont="0" applyAlignment="0" applyProtection="0"/>
    <xf numFmtId="0" fontId="46" fillId="45" borderId="130" applyNumberFormat="0" applyFont="0" applyAlignment="0" applyProtection="0"/>
    <xf numFmtId="0" fontId="93" fillId="51" borderId="159" applyNumberFormat="0" applyAlignment="0" applyProtection="0"/>
    <xf numFmtId="0" fontId="107" fillId="0" borderId="147" applyNumberFormat="0" applyFill="0" applyAlignment="0" applyProtection="0"/>
    <xf numFmtId="0" fontId="107" fillId="0" borderId="160" applyNumberFormat="0" applyFill="0" applyAlignment="0" applyProtection="0"/>
    <xf numFmtId="0" fontId="107" fillId="0" borderId="117" applyNumberFormat="0" applyFill="0" applyAlignment="0" applyProtection="0"/>
    <xf numFmtId="0" fontId="107" fillId="0" borderId="152" applyNumberFormat="0" applyFill="0" applyAlignment="0" applyProtection="0"/>
    <xf numFmtId="0" fontId="107" fillId="0" borderId="117" applyNumberFormat="0" applyFill="0" applyAlignment="0" applyProtection="0"/>
    <xf numFmtId="0" fontId="72" fillId="44" borderId="104" applyNumberFormat="0" applyAlignment="0" applyProtection="0"/>
    <xf numFmtId="0" fontId="59" fillId="51" borderId="104" applyNumberFormat="0" applyAlignment="0" applyProtection="0"/>
    <xf numFmtId="0" fontId="59" fillId="51" borderId="163" applyNumberFormat="0" applyAlignment="0" applyProtection="0"/>
    <xf numFmtId="0" fontId="46" fillId="45" borderId="105" applyNumberFormat="0" applyFont="0" applyAlignment="0" applyProtection="0"/>
    <xf numFmtId="0" fontId="72" fillId="44" borderId="149" applyNumberFormat="0" applyAlignment="0" applyProtection="0"/>
    <xf numFmtId="0" fontId="59" fillId="51" borderId="135" applyNumberFormat="0" applyAlignment="0" applyProtection="0"/>
    <xf numFmtId="0" fontId="93" fillId="51" borderId="137" applyNumberFormat="0" applyAlignment="0" applyProtection="0"/>
    <xf numFmtId="0" fontId="46" fillId="45" borderId="130" applyNumberFormat="0" applyFont="0" applyAlignment="0" applyProtection="0"/>
    <xf numFmtId="0" fontId="91" fillId="69" borderId="159" applyNumberFormat="0" applyAlignment="0" applyProtection="0"/>
    <xf numFmtId="0" fontId="107" fillId="0" borderId="147" applyNumberFormat="0" applyFill="0" applyAlignment="0" applyProtection="0"/>
    <xf numFmtId="0" fontId="91" fillId="51" borderId="159" applyNumberFormat="0" applyAlignment="0" applyProtection="0"/>
    <xf numFmtId="0" fontId="59" fillId="51" borderId="149" applyNumberFormat="0" applyAlignment="0" applyProtection="0"/>
    <xf numFmtId="0" fontId="72" fillId="44" borderId="104" applyNumberFormat="0" applyAlignment="0" applyProtection="0"/>
    <xf numFmtId="0" fontId="59" fillId="51" borderId="104" applyNumberFormat="0" applyAlignment="0" applyProtection="0"/>
    <xf numFmtId="0" fontId="107" fillId="0" borderId="134" applyNumberFormat="0" applyFill="0" applyAlignment="0" applyProtection="0"/>
    <xf numFmtId="0" fontId="59" fillId="51" borderId="128" applyNumberFormat="0" applyAlignment="0" applyProtection="0"/>
    <xf numFmtId="0" fontId="46" fillId="45" borderId="105" applyNumberFormat="0" applyFont="0" applyAlignment="0" applyProtection="0"/>
    <xf numFmtId="0" fontId="72" fillId="44" borderId="184" applyNumberFormat="0" applyAlignment="0" applyProtection="0"/>
    <xf numFmtId="0" fontId="8" fillId="20" borderId="0" applyNumberFormat="0" applyBorder="0" applyAlignment="0" applyProtection="0"/>
    <xf numFmtId="0" fontId="46" fillId="45" borderId="145" applyNumberFormat="0" applyFont="0" applyAlignment="0" applyProtection="0"/>
    <xf numFmtId="0" fontId="46" fillId="45" borderId="130" applyNumberFormat="0" applyFont="0" applyAlignment="0" applyProtection="0"/>
    <xf numFmtId="0" fontId="46" fillId="45" borderId="158" applyNumberFormat="0" applyFont="0" applyAlignment="0" applyProtection="0"/>
    <xf numFmtId="0" fontId="93" fillId="51" borderId="151" applyNumberFormat="0" applyAlignment="0" applyProtection="0"/>
    <xf numFmtId="0" fontId="91" fillId="51" borderId="159" applyNumberFormat="0" applyAlignment="0" applyProtection="0"/>
    <xf numFmtId="0" fontId="107" fillId="0" borderId="117" applyNumberFormat="0" applyFill="0" applyAlignment="0" applyProtection="0"/>
    <xf numFmtId="0" fontId="73" fillId="44" borderId="104" applyNumberFormat="0" applyAlignment="0" applyProtection="0"/>
    <xf numFmtId="0" fontId="91" fillId="51" borderId="172" applyNumberFormat="0" applyAlignment="0" applyProtection="0"/>
    <xf numFmtId="0" fontId="59" fillId="51" borderId="104" applyNumberFormat="0" applyAlignment="0" applyProtection="0"/>
    <xf numFmtId="0" fontId="91" fillId="51" borderId="172" applyNumberFormat="0" applyAlignment="0" applyProtection="0"/>
    <xf numFmtId="0" fontId="46" fillId="45" borderId="105" applyNumberFormat="0" applyFont="0" applyAlignment="0" applyProtection="0"/>
    <xf numFmtId="0" fontId="59" fillId="51" borderId="128" applyNumberFormat="0" applyAlignment="0" applyProtection="0"/>
    <xf numFmtId="0" fontId="107" fillId="0" borderId="147" applyNumberFormat="0" applyFill="0" applyAlignment="0" applyProtection="0"/>
    <xf numFmtId="0" fontId="46" fillId="45" borderId="105" applyNumberFormat="0" applyFont="0" applyAlignment="0" applyProtection="0"/>
    <xf numFmtId="0" fontId="59" fillId="51" borderId="149" applyNumberFormat="0" applyAlignment="0" applyProtection="0"/>
    <xf numFmtId="0" fontId="91" fillId="51" borderId="180" applyNumberFormat="0" applyAlignment="0" applyProtection="0"/>
    <xf numFmtId="0" fontId="59" fillId="51" borderId="128" applyNumberFormat="0" applyAlignment="0" applyProtection="0"/>
    <xf numFmtId="0" fontId="46" fillId="45" borderId="130" applyNumberFormat="0" applyFont="0" applyAlignment="0" applyProtection="0"/>
    <xf numFmtId="0" fontId="72" fillId="44" borderId="170" applyNumberFormat="0" applyAlignment="0" applyProtection="0"/>
    <xf numFmtId="0" fontId="72" fillId="44" borderId="144" applyNumberFormat="0" applyAlignment="0" applyProtection="0"/>
    <xf numFmtId="0" fontId="91" fillId="51" borderId="159" applyNumberFormat="0" applyAlignment="0" applyProtection="0"/>
    <xf numFmtId="0" fontId="72" fillId="44" borderId="114" applyNumberFormat="0" applyAlignment="0" applyProtection="0"/>
    <xf numFmtId="0" fontId="72" fillId="44" borderId="184" applyNumberFormat="0" applyAlignment="0" applyProtection="0"/>
    <xf numFmtId="0" fontId="72" fillId="44" borderId="104" applyNumberFormat="0" applyAlignment="0" applyProtection="0"/>
    <xf numFmtId="0" fontId="46" fillId="45" borderId="105" applyNumberFormat="0" applyFont="0" applyAlignment="0" applyProtection="0"/>
    <xf numFmtId="0" fontId="46" fillId="45" borderId="130" applyNumberFormat="0" applyFont="0" applyAlignment="0" applyProtection="0"/>
    <xf numFmtId="0" fontId="59" fillId="51" borderId="104" applyNumberFormat="0" applyAlignment="0" applyProtection="0"/>
    <xf numFmtId="0" fontId="59" fillId="51" borderId="144" applyNumberFormat="0" applyAlignment="0" applyProtection="0"/>
    <xf numFmtId="0" fontId="46" fillId="45" borderId="130" applyNumberFormat="0" applyFont="0" applyAlignment="0" applyProtection="0"/>
    <xf numFmtId="0" fontId="72" fillId="44" borderId="170" applyNumberFormat="0" applyAlignment="0" applyProtection="0"/>
    <xf numFmtId="0" fontId="46" fillId="45" borderId="158" applyNumberFormat="0" applyFont="0" applyAlignment="0" applyProtection="0"/>
    <xf numFmtId="0" fontId="59" fillId="51" borderId="128" applyNumberFormat="0" applyAlignment="0" applyProtection="0"/>
    <xf numFmtId="0" fontId="72" fillId="44" borderId="104" applyNumberFormat="0" applyAlignment="0" applyProtection="0"/>
    <xf numFmtId="0" fontId="46" fillId="45" borderId="165" applyNumberFormat="0" applyFont="0" applyAlignment="0" applyProtection="0"/>
    <xf numFmtId="0" fontId="72" fillId="44" borderId="178" applyNumberFormat="0" applyAlignment="0" applyProtection="0"/>
    <xf numFmtId="0" fontId="61" fillId="51" borderId="104" applyNumberFormat="0" applyAlignment="0" applyProtection="0"/>
    <xf numFmtId="0" fontId="59" fillId="51" borderId="184" applyNumberFormat="0" applyAlignment="0" applyProtection="0"/>
    <xf numFmtId="0" fontId="107" fillId="0" borderId="141" applyNumberFormat="0" applyFill="0" applyAlignment="0" applyProtection="0"/>
    <xf numFmtId="0" fontId="59" fillId="51" borderId="163" applyNumberFormat="0" applyAlignment="0" applyProtection="0"/>
    <xf numFmtId="0" fontId="107" fillId="0" borderId="152" applyNumberFormat="0" applyFill="0" applyAlignment="0" applyProtection="0"/>
    <xf numFmtId="0" fontId="72" fillId="44" borderId="149" applyNumberFormat="0" applyAlignment="0" applyProtection="0"/>
    <xf numFmtId="0" fontId="72" fillId="44" borderId="184" applyNumberFormat="0" applyAlignment="0" applyProtection="0"/>
    <xf numFmtId="0" fontId="72" fillId="44" borderId="114" applyNumberFormat="0" applyAlignment="0" applyProtection="0"/>
    <xf numFmtId="0" fontId="72" fillId="44" borderId="104" applyNumberFormat="0" applyAlignment="0" applyProtection="0"/>
    <xf numFmtId="0" fontId="46" fillId="45" borderId="179" applyNumberFormat="0" applyFont="0" applyAlignment="0" applyProtection="0"/>
    <xf numFmtId="0" fontId="59" fillId="51" borderId="104" applyNumberFormat="0" applyAlignment="0" applyProtection="0"/>
    <xf numFmtId="0" fontId="91" fillId="51" borderId="131" applyNumberFormat="0" applyAlignment="0" applyProtection="0"/>
    <xf numFmtId="0" fontId="72" fillId="44" borderId="122" applyNumberFormat="0" applyAlignment="0" applyProtection="0"/>
    <xf numFmtId="0" fontId="46" fillId="45" borderId="136" applyNumberFormat="0" applyFont="0" applyAlignment="0" applyProtection="0"/>
    <xf numFmtId="0" fontId="91" fillId="51" borderId="137" applyNumberFormat="0" applyAlignment="0" applyProtection="0"/>
    <xf numFmtId="0" fontId="107" fillId="0" borderId="173" applyNumberFormat="0" applyFill="0" applyAlignment="0" applyProtection="0"/>
    <xf numFmtId="0" fontId="72" fillId="44" borderId="178" applyNumberFormat="0" applyAlignment="0" applyProtection="0"/>
    <xf numFmtId="0" fontId="91" fillId="51" borderId="131" applyNumberFormat="0" applyAlignment="0" applyProtection="0"/>
    <xf numFmtId="0" fontId="46" fillId="45" borderId="145" applyNumberFormat="0" applyFont="0" applyAlignment="0" applyProtection="0"/>
    <xf numFmtId="0" fontId="59" fillId="51" borderId="184" applyNumberFormat="0" applyAlignment="0" applyProtection="0"/>
    <xf numFmtId="0" fontId="107" fillId="0" borderId="181" applyNumberFormat="0" applyFill="0" applyAlignment="0" applyProtection="0"/>
    <xf numFmtId="0" fontId="91" fillId="51" borderId="131" applyNumberFormat="0" applyAlignment="0" applyProtection="0"/>
    <xf numFmtId="0" fontId="59" fillId="51" borderId="157" applyNumberFormat="0" applyAlignment="0" applyProtection="0"/>
    <xf numFmtId="0" fontId="91" fillId="51" borderId="131" applyNumberFormat="0" applyAlignment="0" applyProtection="0"/>
    <xf numFmtId="0" fontId="107" fillId="0" borderId="173" applyNumberFormat="0" applyFill="0" applyAlignment="0" applyProtection="0"/>
    <xf numFmtId="0" fontId="72" fillId="44" borderId="178" applyNumberFormat="0" applyAlignment="0" applyProtection="0"/>
    <xf numFmtId="0" fontId="91" fillId="51" borderId="131" applyNumberFormat="0" applyAlignment="0" applyProtection="0"/>
    <xf numFmtId="0" fontId="107" fillId="0" borderId="152" applyNumberFormat="0" applyFill="0" applyAlignment="0" applyProtection="0"/>
    <xf numFmtId="0" fontId="59" fillId="51" borderId="163" applyNumberFormat="0" applyAlignment="0" applyProtection="0"/>
    <xf numFmtId="0" fontId="91" fillId="51" borderId="172" applyNumberFormat="0" applyAlignment="0" applyProtection="0"/>
    <xf numFmtId="0" fontId="107" fillId="0" borderId="117" applyNumberFormat="0" applyFill="0" applyAlignment="0" applyProtection="0"/>
    <xf numFmtId="0" fontId="72" fillId="44" borderId="144" applyNumberFormat="0" applyAlignment="0" applyProtection="0"/>
    <xf numFmtId="0" fontId="93" fillId="51" borderId="151" applyNumberFormat="0" applyAlignment="0" applyProtection="0"/>
    <xf numFmtId="0" fontId="91" fillId="51" borderId="151" applyNumberFormat="0" applyAlignment="0" applyProtection="0"/>
    <xf numFmtId="0" fontId="107" fillId="0" borderId="133" applyNumberFormat="0" applyFill="0" applyAlignment="0" applyProtection="0"/>
    <xf numFmtId="0" fontId="91" fillId="51" borderId="137" applyNumberFormat="0" applyAlignment="0" applyProtection="0"/>
    <xf numFmtId="0" fontId="107" fillId="0" borderId="168" applyNumberFormat="0" applyFill="0" applyAlignment="0" applyProtection="0"/>
    <xf numFmtId="0" fontId="46" fillId="45" borderId="145" applyNumberFormat="0" applyFont="0" applyAlignment="0" applyProtection="0"/>
    <xf numFmtId="0" fontId="72" fillId="44" borderId="128" applyNumberFormat="0" applyAlignment="0" applyProtection="0"/>
    <xf numFmtId="0" fontId="91" fillId="51" borderId="172" applyNumberFormat="0" applyAlignment="0" applyProtection="0"/>
    <xf numFmtId="0" fontId="91" fillId="51" borderId="172" applyNumberFormat="0" applyAlignment="0" applyProtection="0"/>
    <xf numFmtId="0" fontId="72" fillId="44" borderId="122" applyNumberFormat="0" applyAlignment="0" applyProtection="0"/>
    <xf numFmtId="0" fontId="59" fillId="51" borderId="163" applyNumberFormat="0" applyAlignment="0" applyProtection="0"/>
    <xf numFmtId="0" fontId="107" fillId="0" borderId="133" applyNumberFormat="0" applyFill="0" applyAlignment="0" applyProtection="0"/>
    <xf numFmtId="0" fontId="91" fillId="51" borderId="124" applyNumberFormat="0" applyAlignment="0" applyProtection="0"/>
    <xf numFmtId="0" fontId="59" fillId="51" borderId="135" applyNumberFormat="0" applyAlignment="0" applyProtection="0"/>
    <xf numFmtId="0" fontId="46" fillId="45" borderId="123" applyNumberFormat="0" applyFont="0" applyAlignment="0" applyProtection="0"/>
    <xf numFmtId="0" fontId="59" fillId="51" borderId="144" applyNumberFormat="0" applyAlignment="0" applyProtection="0"/>
    <xf numFmtId="0" fontId="59" fillId="51" borderId="122" applyNumberFormat="0" applyAlignment="0" applyProtection="0"/>
    <xf numFmtId="43" fontId="45" fillId="0" borderId="0" applyFont="0" applyFill="0" applyBorder="0" applyAlignment="0" applyProtection="0"/>
    <xf numFmtId="0" fontId="46" fillId="45" borderId="130" applyNumberFormat="0" applyFont="0" applyAlignment="0" applyProtection="0"/>
    <xf numFmtId="0" fontId="107" fillId="0" borderId="120" applyNumberFormat="0" applyFill="0" applyAlignment="0" applyProtection="0"/>
    <xf numFmtId="0" fontId="59" fillId="51" borderId="184" applyNumberFormat="0" applyAlignment="0" applyProtection="0"/>
    <xf numFmtId="0" fontId="107" fillId="0" borderId="169" applyNumberFormat="0" applyFill="0" applyAlignment="0" applyProtection="0"/>
    <xf numFmtId="0" fontId="107" fillId="0" borderId="152" applyNumberFormat="0" applyFill="0" applyAlignment="0" applyProtection="0"/>
    <xf numFmtId="0" fontId="59" fillId="51" borderId="163" applyNumberFormat="0" applyAlignment="0" applyProtection="0"/>
    <xf numFmtId="0" fontId="72" fillId="44" borderId="178" applyNumberFormat="0" applyAlignment="0" applyProtection="0"/>
    <xf numFmtId="0" fontId="107" fillId="0" borderId="117" applyNumberFormat="0" applyFill="0" applyAlignment="0" applyProtection="0"/>
    <xf numFmtId="0" fontId="91" fillId="51" borderId="151" applyNumberFormat="0" applyAlignment="0" applyProtection="0"/>
    <xf numFmtId="0" fontId="107" fillId="0" borderId="133" applyNumberFormat="0" applyFill="0" applyAlignment="0" applyProtection="0"/>
    <xf numFmtId="0" fontId="91" fillId="51" borderId="137" applyNumberFormat="0" applyAlignment="0" applyProtection="0"/>
    <xf numFmtId="0" fontId="91" fillId="51" borderId="131" applyNumberFormat="0" applyAlignment="0" applyProtection="0"/>
    <xf numFmtId="0" fontId="112" fillId="44" borderId="142" applyNumberFormat="0" applyAlignment="0" applyProtection="0"/>
    <xf numFmtId="0" fontId="112" fillId="44" borderId="121" applyNumberFormat="0" applyAlignment="0" applyProtection="0"/>
    <xf numFmtId="0" fontId="59" fillId="51" borderId="163" applyNumberFormat="0" applyAlignment="0" applyProtection="0"/>
    <xf numFmtId="0" fontId="107" fillId="0" borderId="133" applyNumberFormat="0" applyFill="0" applyAlignment="0" applyProtection="0"/>
    <xf numFmtId="0" fontId="91" fillId="51" borderId="124" applyNumberFormat="0" applyAlignment="0" applyProtection="0"/>
    <xf numFmtId="0" fontId="46" fillId="45" borderId="123" applyNumberFormat="0" applyFont="0" applyAlignment="0" applyProtection="0"/>
    <xf numFmtId="0" fontId="59" fillId="51" borderId="144" applyNumberFormat="0" applyAlignment="0" applyProtection="0"/>
    <xf numFmtId="0" fontId="59" fillId="51" borderId="122" applyNumberFormat="0" applyAlignment="0" applyProtection="0"/>
    <xf numFmtId="0" fontId="107" fillId="0" borderId="181" applyNumberFormat="0" applyFill="0" applyAlignment="0" applyProtection="0"/>
    <xf numFmtId="0" fontId="46" fillId="45" borderId="130" applyNumberFormat="0" applyFont="0" applyAlignment="0" applyProtection="0"/>
    <xf numFmtId="0" fontId="107" fillId="0" borderId="168" applyNumberFormat="0" applyFill="0" applyAlignment="0" applyProtection="0"/>
    <xf numFmtId="0" fontId="107" fillId="0" borderId="152" applyNumberFormat="0" applyFill="0" applyAlignment="0" applyProtection="0"/>
    <xf numFmtId="0" fontId="59" fillId="51" borderId="163" applyNumberFormat="0" applyAlignment="0" applyProtection="0"/>
    <xf numFmtId="0" fontId="72" fillId="44" borderId="184" applyNumberFormat="0" applyAlignment="0" applyProtection="0"/>
    <xf numFmtId="0" fontId="46" fillId="45" borderId="150" applyNumberFormat="0" applyFont="0" applyAlignment="0" applyProtection="0"/>
    <xf numFmtId="0" fontId="107" fillId="0" borderId="117" applyNumberFormat="0" applyFill="0" applyAlignment="0" applyProtection="0"/>
    <xf numFmtId="0" fontId="72" fillId="44" borderId="128" applyNumberFormat="0" applyAlignment="0" applyProtection="0"/>
    <xf numFmtId="0" fontId="59" fillId="51" borderId="149" applyNumberFormat="0" applyAlignment="0" applyProtection="0"/>
    <xf numFmtId="0" fontId="107" fillId="0" borderId="133" applyNumberFormat="0" applyFill="0" applyAlignment="0" applyProtection="0"/>
    <xf numFmtId="0" fontId="107" fillId="0" borderId="160" applyNumberFormat="0" applyFill="0" applyAlignment="0" applyProtection="0"/>
    <xf numFmtId="0" fontId="91" fillId="51" borderId="131" applyNumberFormat="0" applyAlignment="0" applyProtection="0"/>
    <xf numFmtId="0" fontId="91" fillId="51" borderId="151" applyNumberFormat="0" applyAlignment="0" applyProtection="0"/>
    <xf numFmtId="0" fontId="72" fillId="44" borderId="122" applyNumberFormat="0" applyAlignment="0" applyProtection="0"/>
    <xf numFmtId="0" fontId="59" fillId="51" borderId="163" applyNumberFormat="0" applyAlignment="0" applyProtection="0"/>
    <xf numFmtId="0" fontId="107" fillId="0" borderId="133" applyNumberFormat="0" applyFill="0" applyAlignment="0" applyProtection="0"/>
    <xf numFmtId="0" fontId="91" fillId="51" borderId="124" applyNumberFormat="0" applyAlignment="0" applyProtection="0"/>
    <xf numFmtId="0" fontId="46" fillId="45" borderId="123" applyNumberFormat="0" applyFont="0" applyAlignment="0" applyProtection="0"/>
    <xf numFmtId="0" fontId="73" fillId="44" borderId="163" applyNumberFormat="0" applyAlignment="0" applyProtection="0"/>
    <xf numFmtId="0" fontId="59" fillId="51" borderId="144" applyNumberFormat="0" applyAlignment="0" applyProtection="0"/>
    <xf numFmtId="0" fontId="59" fillId="51" borderId="122" applyNumberFormat="0" applyAlignment="0" applyProtection="0"/>
    <xf numFmtId="0" fontId="46" fillId="45" borderId="130" applyNumberFormat="0" applyFont="0" applyAlignment="0" applyProtection="0"/>
    <xf numFmtId="0" fontId="91" fillId="69" borderId="116" applyNumberFormat="0" applyAlignment="0" applyProtection="0"/>
    <xf numFmtId="0" fontId="91" fillId="51" borderId="172" applyNumberFormat="0" applyAlignment="0" applyProtection="0"/>
    <xf numFmtId="0" fontId="46" fillId="45" borderId="165" applyNumberFormat="0" applyFont="0" applyAlignment="0" applyProtection="0"/>
    <xf numFmtId="0" fontId="107" fillId="0" borderId="152" applyNumberFormat="0" applyFill="0" applyAlignment="0" applyProtection="0"/>
    <xf numFmtId="0" fontId="59" fillId="51" borderId="163" applyNumberFormat="0" applyAlignment="0" applyProtection="0"/>
    <xf numFmtId="0" fontId="46" fillId="45" borderId="150" applyNumberFormat="0" applyFont="0" applyAlignment="0" applyProtection="0"/>
    <xf numFmtId="0" fontId="107" fillId="0" borderId="117" applyNumberFormat="0" applyFill="0" applyAlignment="0" applyProtection="0"/>
    <xf numFmtId="0" fontId="46" fillId="45" borderId="145" applyNumberFormat="0" applyFont="0" applyAlignment="0" applyProtection="0"/>
    <xf numFmtId="0" fontId="46" fillId="45" borderId="130" applyNumberFormat="0" applyFont="0" applyAlignment="0" applyProtection="0"/>
    <xf numFmtId="0" fontId="72" fillId="44" borderId="184" applyNumberFormat="0" applyAlignment="0" applyProtection="0"/>
    <xf numFmtId="0" fontId="91" fillId="51" borderId="180" applyNumberFormat="0" applyAlignment="0" applyProtection="0"/>
    <xf numFmtId="0" fontId="91" fillId="51" borderId="131" applyNumberFormat="0" applyAlignment="0" applyProtection="0"/>
    <xf numFmtId="0" fontId="72" fillId="44" borderId="149" applyNumberFormat="0" applyAlignment="0" applyProtection="0"/>
    <xf numFmtId="0" fontId="46" fillId="45" borderId="150" applyNumberFormat="0" applyFont="0" applyAlignment="0" applyProtection="0"/>
    <xf numFmtId="0" fontId="91" fillId="51" borderId="116" applyNumberFormat="0" applyAlignment="0" applyProtection="0"/>
    <xf numFmtId="0" fontId="91" fillId="51" borderId="166" applyNumberFormat="0" applyAlignment="0" applyProtection="0"/>
    <xf numFmtId="0" fontId="72" fillId="44" borderId="128" applyNumberFormat="0" applyAlignment="0" applyProtection="0"/>
    <xf numFmtId="0" fontId="46" fillId="45" borderId="171" applyNumberFormat="0" applyFont="0" applyAlignment="0" applyProtection="0"/>
    <xf numFmtId="0" fontId="46" fillId="45" borderId="123" applyNumberFormat="0" applyFont="0" applyAlignment="0" applyProtection="0"/>
    <xf numFmtId="0" fontId="91" fillId="51" borderId="124" applyNumberFormat="0" applyAlignment="0" applyProtection="0"/>
    <xf numFmtId="0" fontId="107" fillId="0" borderId="133" applyNumberFormat="0" applyFill="0" applyAlignment="0" applyProtection="0"/>
    <xf numFmtId="0" fontId="46" fillId="45" borderId="171" applyNumberFormat="0" applyFont="0" applyAlignment="0" applyProtection="0"/>
    <xf numFmtId="0" fontId="72" fillId="44" borderId="122" applyNumberFormat="0" applyAlignment="0" applyProtection="0"/>
    <xf numFmtId="0" fontId="72" fillId="44" borderId="149" applyNumberFormat="0" applyAlignment="0" applyProtection="0"/>
    <xf numFmtId="0" fontId="91" fillId="51" borderId="131" applyNumberFormat="0" applyAlignment="0" applyProtection="0"/>
    <xf numFmtId="0" fontId="59" fillId="51" borderId="122" applyNumberFormat="0" applyAlignment="0" applyProtection="0"/>
    <xf numFmtId="0" fontId="107" fillId="0" borderId="168" applyNumberFormat="0" applyFill="0" applyAlignment="0" applyProtection="0"/>
    <xf numFmtId="0" fontId="107" fillId="0" borderId="181" applyNumberFormat="0" applyFill="0" applyAlignment="0" applyProtection="0"/>
    <xf numFmtId="0" fontId="72" fillId="44" borderId="144" applyNumberFormat="0" applyAlignment="0" applyProtection="0"/>
    <xf numFmtId="0" fontId="91" fillId="51" borderId="159" applyNumberFormat="0" applyAlignment="0" applyProtection="0"/>
    <xf numFmtId="0" fontId="59" fillId="51" borderId="149" applyNumberFormat="0" applyAlignment="0" applyProtection="0"/>
    <xf numFmtId="0" fontId="46" fillId="45" borderId="150" applyNumberFormat="0" applyFont="0" applyAlignment="0" applyProtection="0"/>
    <xf numFmtId="0" fontId="107" fillId="0" borderId="118" applyNumberFormat="0" applyFill="0" applyAlignment="0" applyProtection="0"/>
    <xf numFmtId="0" fontId="91" fillId="43" borderId="151" applyNumberFormat="0" applyAlignment="0" applyProtection="0"/>
    <xf numFmtId="0" fontId="72" fillId="44" borderId="170" applyNumberFormat="0" applyAlignment="0" applyProtection="0"/>
    <xf numFmtId="0" fontId="91" fillId="51" borderId="131" applyNumberFormat="0" applyAlignment="0" applyProtection="0"/>
    <xf numFmtId="0" fontId="59" fillId="51" borderId="149" applyNumberFormat="0" applyAlignment="0" applyProtection="0"/>
    <xf numFmtId="0" fontId="72" fillId="44" borderId="149" applyNumberFormat="0" applyAlignment="0" applyProtection="0"/>
    <xf numFmtId="0" fontId="59" fillId="51" borderId="149" applyNumberFormat="0" applyAlignment="0" applyProtection="0"/>
    <xf numFmtId="0" fontId="72" fillId="44" borderId="149" applyNumberFormat="0" applyAlignment="0" applyProtection="0"/>
    <xf numFmtId="0" fontId="72" fillId="44" borderId="149" applyNumberFormat="0" applyAlignment="0" applyProtection="0"/>
    <xf numFmtId="0" fontId="72" fillId="44" borderId="149" applyNumberFormat="0" applyAlignment="0" applyProtection="0"/>
    <xf numFmtId="0" fontId="107" fillId="0" borderId="181" applyNumberFormat="0" applyFill="0" applyAlignment="0" applyProtection="0"/>
    <xf numFmtId="0" fontId="72" fillId="44" borderId="149" applyNumberFormat="0" applyAlignment="0" applyProtection="0"/>
    <xf numFmtId="0" fontId="107" fillId="0" borderId="160" applyNumberFormat="0" applyFill="0" applyAlignment="0" applyProtection="0"/>
    <xf numFmtId="0" fontId="72" fillId="44" borderId="149" applyNumberFormat="0" applyAlignment="0" applyProtection="0"/>
    <xf numFmtId="0" fontId="107" fillId="0" borderId="147" applyNumberFormat="0" applyFill="0" applyAlignment="0" applyProtection="0"/>
    <xf numFmtId="0" fontId="72" fillId="44" borderId="144" applyNumberFormat="0" applyAlignment="0" applyProtection="0"/>
    <xf numFmtId="0" fontId="91" fillId="51" borderId="131" applyNumberFormat="0" applyAlignment="0" applyProtection="0"/>
    <xf numFmtId="0" fontId="46" fillId="45" borderId="130" applyNumberFormat="0" applyFont="0" applyAlignment="0" applyProtection="0"/>
    <xf numFmtId="0" fontId="91" fillId="51" borderId="172" applyNumberFormat="0" applyAlignment="0" applyProtection="0"/>
    <xf numFmtId="0" fontId="91" fillId="51" borderId="131" applyNumberFormat="0" applyAlignment="0" applyProtection="0"/>
    <xf numFmtId="0" fontId="107" fillId="0" borderId="133" applyNumberFormat="0" applyFill="0" applyAlignment="0" applyProtection="0"/>
    <xf numFmtId="0" fontId="107" fillId="0" borderId="152" applyNumberFormat="0" applyFill="0" applyAlignment="0" applyProtection="0"/>
    <xf numFmtId="0" fontId="46" fillId="45" borderId="150" applyNumberFormat="0" applyFont="0" applyAlignment="0" applyProtection="0"/>
    <xf numFmtId="0" fontId="46" fillId="45" borderId="130" applyNumberFormat="0" applyFont="0" applyAlignment="0" applyProtection="0"/>
    <xf numFmtId="0" fontId="46" fillId="45" borderId="150" applyNumberFormat="0" applyFont="0" applyAlignment="0" applyProtection="0"/>
    <xf numFmtId="0" fontId="72" fillId="44" borderId="149" applyNumberFormat="0" applyAlignment="0" applyProtection="0"/>
    <xf numFmtId="0" fontId="59" fillId="51" borderId="184" applyNumberFormat="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43" fontId="45" fillId="0" borderId="0" applyFont="0" applyFill="0" applyBorder="0" applyAlignment="0" applyProtection="0"/>
    <xf numFmtId="0" fontId="107" fillId="0" borderId="160" applyNumberFormat="0" applyFill="0" applyAlignment="0" applyProtection="0"/>
    <xf numFmtId="0" fontId="46" fillId="45" borderId="145" applyNumberFormat="0" applyFont="0" applyAlignment="0" applyProtection="0"/>
    <xf numFmtId="0" fontId="91" fillId="51" borderId="131" applyNumberFormat="0" applyAlignment="0" applyProtection="0"/>
    <xf numFmtId="0" fontId="46" fillId="45" borderId="130" applyNumberFormat="0" applyFont="0" applyAlignment="0" applyProtection="0"/>
    <xf numFmtId="0" fontId="112" fillId="44" borderId="177" applyNumberFormat="0" applyAlignment="0" applyProtection="0"/>
    <xf numFmtId="0" fontId="107" fillId="0" borderId="152" applyNumberFormat="0" applyFill="0" applyAlignment="0" applyProtection="0"/>
    <xf numFmtId="0" fontId="46" fillId="45" borderId="150" applyNumberFormat="0" applyFont="0" applyAlignment="0" applyProtection="0"/>
    <xf numFmtId="0" fontId="46" fillId="45" borderId="150" applyNumberFormat="0" applyFont="0" applyAlignment="0" applyProtection="0"/>
    <xf numFmtId="0" fontId="107" fillId="0" borderId="181" applyNumberFormat="0" applyFill="0" applyAlignment="0" applyProtection="0"/>
    <xf numFmtId="0" fontId="46" fillId="45" borderId="145" applyNumberFormat="0" applyFont="0" applyAlignment="0" applyProtection="0"/>
    <xf numFmtId="0" fontId="59" fillId="69" borderId="140" applyNumberFormat="0" applyAlignment="0" applyProtection="0"/>
    <xf numFmtId="0" fontId="72" fillId="44" borderId="170" applyNumberFormat="0" applyAlignment="0" applyProtection="0"/>
    <xf numFmtId="0" fontId="91" fillId="51" borderId="131" applyNumberFormat="0" applyAlignment="0" applyProtection="0"/>
    <xf numFmtId="0" fontId="107" fillId="0" borderId="138" applyNumberFormat="0" applyFill="0" applyAlignment="0" applyProtection="0"/>
    <xf numFmtId="0" fontId="72" fillId="44" borderId="184" applyNumberFormat="0" applyAlignment="0" applyProtection="0"/>
    <xf numFmtId="0" fontId="46" fillId="45" borderId="130" applyNumberFormat="0" applyFont="0" applyAlignment="0" applyProtection="0"/>
    <xf numFmtId="0" fontId="46" fillId="45" borderId="130" applyNumberFormat="0" applyFont="0" applyAlignment="0" applyProtection="0"/>
    <xf numFmtId="0" fontId="72" fillId="44" borderId="149" applyNumberFormat="0" applyAlignment="0" applyProtection="0"/>
    <xf numFmtId="0" fontId="59" fillId="51" borderId="135" applyNumberFormat="0" applyAlignment="0" applyProtection="0"/>
    <xf numFmtId="0" fontId="46" fillId="45" borderId="185" applyNumberFormat="0" applyFont="0" applyAlignment="0" applyProtection="0"/>
    <xf numFmtId="0" fontId="107" fillId="0" borderId="152" applyNumberFormat="0" applyFill="0" applyAlignment="0" applyProtection="0"/>
    <xf numFmtId="0" fontId="46" fillId="45" borderId="150" applyNumberFormat="0" applyFont="0" applyAlignment="0" applyProtection="0"/>
    <xf numFmtId="0" fontId="46" fillId="45" borderId="179" applyNumberFormat="0" applyFont="0" applyAlignment="0" applyProtection="0"/>
    <xf numFmtId="0" fontId="46" fillId="45" borderId="150" applyNumberFormat="0" applyFont="0" applyAlignment="0" applyProtection="0"/>
    <xf numFmtId="0" fontId="72" fillId="44" borderId="149" applyNumberFormat="0" applyAlignment="0" applyProtection="0"/>
    <xf numFmtId="0" fontId="46" fillId="45" borderId="145" applyNumberFormat="0" applyFont="0" applyAlignment="0" applyProtection="0"/>
    <xf numFmtId="0" fontId="46" fillId="45" borderId="145" applyNumberFormat="0" applyFont="0" applyAlignment="0" applyProtection="0"/>
    <xf numFmtId="0" fontId="46" fillId="45" borderId="145" applyNumberFormat="0" applyFont="0" applyAlignment="0" applyProtection="0"/>
    <xf numFmtId="0" fontId="46" fillId="45" borderId="185" applyNumberFormat="0" applyFont="0" applyAlignment="0" applyProtection="0"/>
    <xf numFmtId="0" fontId="8" fillId="25" borderId="0" applyNumberFormat="0" applyBorder="0" applyAlignment="0" applyProtection="0"/>
    <xf numFmtId="0" fontId="91" fillId="51" borderId="131" applyNumberFormat="0" applyAlignment="0" applyProtection="0"/>
    <xf numFmtId="0" fontId="46" fillId="45" borderId="130" applyNumberFormat="0" applyFont="0" applyAlignment="0" applyProtection="0"/>
    <xf numFmtId="0" fontId="91" fillId="51" borderId="172" applyNumberFormat="0" applyAlignment="0" applyProtection="0"/>
    <xf numFmtId="0" fontId="107" fillId="0" borderId="139" applyNumberFormat="0" applyFill="0" applyAlignment="0" applyProtection="0"/>
    <xf numFmtId="0" fontId="59" fillId="51" borderId="135" applyNumberFormat="0" applyAlignment="0" applyProtection="0"/>
    <xf numFmtId="0" fontId="72" fillId="44" borderId="178" applyNumberFormat="0" applyAlignment="0" applyProtection="0"/>
    <xf numFmtId="0" fontId="107" fillId="0" borderId="152" applyNumberFormat="0" applyFill="0" applyAlignment="0" applyProtection="0"/>
    <xf numFmtId="0" fontId="46" fillId="45" borderId="150" applyNumberFormat="0" applyFont="0" applyAlignment="0" applyProtection="0"/>
    <xf numFmtId="0" fontId="107" fillId="0" borderId="181" applyNumberFormat="0" applyFill="0" applyAlignment="0" applyProtection="0"/>
    <xf numFmtId="0" fontId="46" fillId="45" borderId="150" applyNumberFormat="0" applyFont="0" applyAlignment="0" applyProtection="0"/>
    <xf numFmtId="0" fontId="72" fillId="44" borderId="128" applyNumberFormat="0" applyAlignment="0" applyProtection="0"/>
    <xf numFmtId="0" fontId="107" fillId="0" borderId="152" applyNumberFormat="0" applyFill="0" applyAlignment="0" applyProtection="0"/>
    <xf numFmtId="0" fontId="46" fillId="45" borderId="145" applyNumberFormat="0" applyFont="0" applyAlignment="0" applyProtection="0"/>
    <xf numFmtId="0" fontId="46" fillId="45" borderId="145" applyNumberFormat="0" applyFont="0" applyAlignment="0" applyProtection="0"/>
    <xf numFmtId="0" fontId="46" fillId="45" borderId="185" applyNumberFormat="0" applyFont="0" applyAlignment="0" applyProtection="0"/>
    <xf numFmtId="0" fontId="46" fillId="45" borderId="145" applyNumberFormat="0" applyFont="0" applyAlignment="0" applyProtection="0"/>
    <xf numFmtId="0" fontId="133" fillId="30" borderId="0" applyNumberFormat="0" applyBorder="0" applyAlignment="0" applyProtection="0"/>
    <xf numFmtId="0" fontId="91" fillId="51" borderId="131" applyNumberFormat="0" applyAlignment="0" applyProtection="0"/>
    <xf numFmtId="0" fontId="59" fillId="51" borderId="114" applyNumberFormat="0" applyAlignment="0" applyProtection="0"/>
    <xf numFmtId="0" fontId="46" fillId="45" borderId="145" applyNumberFormat="0" applyFont="0" applyAlignment="0" applyProtection="0"/>
    <xf numFmtId="0" fontId="72" fillId="44" borderId="163" applyNumberFormat="0" applyAlignment="0" applyProtection="0"/>
    <xf numFmtId="0" fontId="46" fillId="45" borderId="130" applyNumberFormat="0" applyFont="0" applyAlignment="0" applyProtection="0"/>
    <xf numFmtId="0" fontId="59" fillId="51" borderId="114" applyNumberFormat="0" applyAlignment="0" applyProtection="0"/>
    <xf numFmtId="0" fontId="59" fillId="51" borderId="135" applyNumberFormat="0" applyAlignment="0" applyProtection="0"/>
    <xf numFmtId="0" fontId="107" fillId="0" borderId="168" applyNumberFormat="0" applyFill="0" applyAlignment="0" applyProtection="0"/>
    <xf numFmtId="0" fontId="8" fillId="28" borderId="0" applyNumberFormat="0" applyBorder="0" applyAlignment="0" applyProtection="0"/>
    <xf numFmtId="0" fontId="46" fillId="45" borderId="150" applyNumberFormat="0" applyFont="0" applyAlignment="0" applyProtection="0"/>
    <xf numFmtId="0" fontId="59" fillId="51" borderId="170" applyNumberFormat="0" applyAlignment="0" applyProtection="0"/>
    <xf numFmtId="0" fontId="46" fillId="45" borderId="150" applyNumberFormat="0" applyFont="0" applyAlignment="0" applyProtection="0"/>
    <xf numFmtId="0" fontId="72" fillId="44" borderId="128" applyNumberFormat="0" applyAlignment="0" applyProtection="0"/>
    <xf numFmtId="0" fontId="46" fillId="45" borderId="165" applyNumberFormat="0" applyFont="0" applyAlignment="0" applyProtection="0"/>
    <xf numFmtId="0" fontId="107" fillId="0" borderId="152" applyNumberFormat="0" applyFill="0" applyAlignment="0" applyProtection="0"/>
    <xf numFmtId="0" fontId="59" fillId="51" borderId="114" applyNumberFormat="0" applyAlignment="0" applyProtection="0"/>
    <xf numFmtId="0" fontId="46" fillId="45" borderId="145" applyNumberFormat="0" applyFont="0" applyAlignment="0" applyProtection="0"/>
    <xf numFmtId="0" fontId="59" fillId="51" borderId="114" applyNumberFormat="0" applyAlignment="0" applyProtection="0"/>
    <xf numFmtId="0" fontId="59" fillId="51" borderId="114" applyNumberFormat="0" applyAlignment="0" applyProtection="0"/>
    <xf numFmtId="0" fontId="46" fillId="45" borderId="145" applyNumberFormat="0" applyFont="0" applyAlignment="0" applyProtection="0"/>
    <xf numFmtId="0" fontId="46" fillId="45" borderId="145" applyNumberFormat="0" applyFont="0" applyAlignment="0" applyProtection="0"/>
    <xf numFmtId="0" fontId="46" fillId="45" borderId="145" applyNumberFormat="0" applyFont="0" applyAlignment="0" applyProtection="0"/>
    <xf numFmtId="0" fontId="59" fillId="51" borderId="114" applyNumberFormat="0" applyAlignment="0" applyProtection="0"/>
    <xf numFmtId="0" fontId="46" fillId="45" borderId="145" applyNumberFormat="0" applyFont="0" applyAlignment="0" applyProtection="0"/>
    <xf numFmtId="0" fontId="59" fillId="51" borderId="114" applyNumberFormat="0" applyAlignment="0" applyProtection="0"/>
    <xf numFmtId="0" fontId="46" fillId="45" borderId="145" applyNumberFormat="0" applyFont="0" applyAlignment="0" applyProtection="0"/>
    <xf numFmtId="0" fontId="59" fillId="51" borderId="114" applyNumberFormat="0" applyAlignment="0" applyProtection="0"/>
    <xf numFmtId="0" fontId="46" fillId="45" borderId="185" applyNumberFormat="0" applyFont="0" applyAlignment="0" applyProtection="0"/>
    <xf numFmtId="0" fontId="46" fillId="45" borderId="171" applyNumberFormat="0" applyFont="0" applyAlignment="0" applyProtection="0"/>
    <xf numFmtId="0" fontId="91" fillId="69" borderId="131" applyNumberFormat="0" applyAlignment="0" applyProtection="0"/>
    <xf numFmtId="0" fontId="91" fillId="51" borderId="131" applyNumberFormat="0" applyAlignment="0" applyProtection="0"/>
    <xf numFmtId="0" fontId="72" fillId="44" borderId="149" applyNumberFormat="0" applyAlignment="0" applyProtection="0"/>
    <xf numFmtId="0" fontId="72" fillId="44" borderId="149" applyNumberFormat="0" applyAlignment="0" applyProtection="0"/>
    <xf numFmtId="0" fontId="46" fillId="45" borderId="130" applyNumberFormat="0" applyFont="0" applyAlignment="0" applyProtection="0"/>
    <xf numFmtId="0" fontId="107" fillId="0" borderId="181" applyNumberFormat="0" applyFill="0" applyAlignment="0" applyProtection="0"/>
    <xf numFmtId="0" fontId="46" fillId="45" borderId="145" applyNumberFormat="0" applyFont="0" applyAlignment="0" applyProtection="0"/>
    <xf numFmtId="0" fontId="46" fillId="45" borderId="145" applyNumberFormat="0" applyFont="0" applyAlignment="0" applyProtection="0"/>
    <xf numFmtId="0" fontId="46" fillId="45" borderId="150" applyNumberFormat="0" applyFont="0" applyAlignment="0" applyProtection="0"/>
    <xf numFmtId="0" fontId="46" fillId="45" borderId="150" applyNumberFormat="0" applyFont="0" applyAlignment="0" applyProtection="0"/>
    <xf numFmtId="0" fontId="72" fillId="44" borderId="128" applyNumberFormat="0" applyAlignment="0" applyProtection="0"/>
    <xf numFmtId="0" fontId="59" fillId="51" borderId="170" applyNumberFormat="0" applyAlignment="0" applyProtection="0"/>
    <xf numFmtId="0" fontId="59" fillId="51" borderId="114" applyNumberFormat="0" applyAlignment="0" applyProtection="0"/>
    <xf numFmtId="0" fontId="59" fillId="51" borderId="114" applyNumberFormat="0" applyAlignment="0" applyProtection="0"/>
    <xf numFmtId="0" fontId="59" fillId="51" borderId="149" applyNumberFormat="0" applyAlignment="0" applyProtection="0"/>
    <xf numFmtId="0" fontId="91" fillId="51" borderId="131" applyNumberFormat="0" applyAlignment="0" applyProtection="0"/>
    <xf numFmtId="0" fontId="46" fillId="45" borderId="158" applyNumberFormat="0" applyFont="0" applyAlignment="0" applyProtection="0"/>
    <xf numFmtId="0" fontId="72" fillId="44" borderId="135" applyNumberFormat="0" applyAlignment="0" applyProtection="0"/>
    <xf numFmtId="0" fontId="46" fillId="45" borderId="130" applyNumberFormat="0" applyFont="0" applyAlignment="0" applyProtection="0"/>
    <xf numFmtId="0" fontId="46" fillId="45" borderId="130" applyNumberFormat="0" applyFont="0" applyAlignment="0" applyProtection="0"/>
    <xf numFmtId="0" fontId="59" fillId="51" borderId="135" applyNumberFormat="0" applyAlignment="0" applyProtection="0"/>
    <xf numFmtId="0" fontId="59" fillId="69" borderId="142" applyNumberFormat="0" applyAlignment="0" applyProtection="0"/>
    <xf numFmtId="0" fontId="59" fillId="51" borderId="135" applyNumberFormat="0" applyAlignment="0" applyProtection="0"/>
    <xf numFmtId="0" fontId="46" fillId="45" borderId="150" applyNumberFormat="0" applyFont="0" applyAlignment="0" applyProtection="0"/>
    <xf numFmtId="0" fontId="59" fillId="51" borderId="170" applyNumberFormat="0" applyAlignment="0" applyProtection="0"/>
    <xf numFmtId="0" fontId="46" fillId="45" borderId="150" applyNumberFormat="0" applyFont="0" applyAlignment="0" applyProtection="0"/>
    <xf numFmtId="0" fontId="72" fillId="44" borderId="128" applyNumberFormat="0" applyAlignment="0" applyProtection="0"/>
    <xf numFmtId="0" fontId="59" fillId="51" borderId="114" applyNumberFormat="0" applyAlignment="0" applyProtection="0"/>
    <xf numFmtId="0" fontId="91" fillId="51" borderId="172" applyNumberFormat="0" applyAlignment="0" applyProtection="0"/>
    <xf numFmtId="192" fontId="54" fillId="71" borderId="129" applyFont="0" applyFill="0" applyBorder="0" applyAlignment="0" applyProtection="0">
      <alignment wrapText="1"/>
    </xf>
    <xf numFmtId="0" fontId="59" fillId="51" borderId="114" applyNumberFormat="0" applyAlignment="0" applyProtection="0"/>
    <xf numFmtId="0" fontId="91" fillId="51" borderId="146" applyNumberFormat="0" applyAlignment="0" applyProtection="0"/>
    <xf numFmtId="0" fontId="59" fillId="51" borderId="114" applyNumberFormat="0" applyAlignment="0" applyProtection="0"/>
    <xf numFmtId="0" fontId="91" fillId="51" borderId="146" applyNumberFormat="0" applyAlignment="0" applyProtection="0"/>
    <xf numFmtId="0" fontId="59" fillId="51" borderId="114" applyNumberFormat="0" applyAlignment="0" applyProtection="0"/>
    <xf numFmtId="0" fontId="91" fillId="51" borderId="146" applyNumberFormat="0" applyAlignment="0" applyProtection="0"/>
    <xf numFmtId="0" fontId="59" fillId="51" borderId="114" applyNumberFormat="0" applyAlignment="0" applyProtection="0"/>
    <xf numFmtId="0" fontId="91" fillId="51" borderId="146" applyNumberFormat="0" applyAlignment="0" applyProtection="0"/>
    <xf numFmtId="0" fontId="46" fillId="45" borderId="185" applyNumberFormat="0" applyFont="0" applyAlignment="0" applyProtection="0"/>
    <xf numFmtId="0" fontId="72" fillId="44" borderId="149" applyNumberFormat="0" applyAlignment="0" applyProtection="0"/>
    <xf numFmtId="0" fontId="91" fillId="51" borderId="131" applyNumberFormat="0" applyAlignment="0" applyProtection="0"/>
    <xf numFmtId="0" fontId="91" fillId="51" borderId="146" applyNumberFormat="0" applyAlignment="0" applyProtection="0"/>
    <xf numFmtId="0" fontId="107" fillId="0" borderId="168" applyNumberFormat="0" applyFill="0" applyAlignment="0" applyProtection="0"/>
    <xf numFmtId="0" fontId="46" fillId="45" borderId="130" applyNumberFormat="0" applyFont="0" applyAlignment="0" applyProtection="0"/>
    <xf numFmtId="0" fontId="46" fillId="45" borderId="130" applyNumberFormat="0" applyFont="0" applyAlignment="0" applyProtection="0"/>
    <xf numFmtId="0" fontId="59" fillId="51" borderId="149" applyNumberFormat="0" applyAlignment="0" applyProtection="0"/>
    <xf numFmtId="0" fontId="59" fillId="51" borderId="135" applyNumberFormat="0" applyAlignment="0" applyProtection="0"/>
    <xf numFmtId="0" fontId="59" fillId="51" borderId="135" applyNumberFormat="0" applyAlignment="0" applyProtection="0"/>
    <xf numFmtId="0" fontId="46" fillId="45" borderId="150" applyNumberFormat="0" applyFont="0" applyAlignment="0" applyProtection="0"/>
    <xf numFmtId="0" fontId="72" fillId="44" borderId="128" applyNumberFormat="0" applyAlignment="0" applyProtection="0"/>
    <xf numFmtId="0" fontId="72" fillId="44" borderId="163" applyNumberFormat="0" applyAlignment="0" applyProtection="0"/>
    <xf numFmtId="0" fontId="59" fillId="51" borderId="128" applyNumberFormat="0" applyAlignment="0" applyProtection="0"/>
    <xf numFmtId="0" fontId="59" fillId="51" borderId="114" applyNumberFormat="0" applyAlignment="0" applyProtection="0"/>
    <xf numFmtId="0" fontId="91" fillId="51" borderId="146" applyNumberFormat="0" applyAlignment="0" applyProtection="0"/>
    <xf numFmtId="0" fontId="59" fillId="51" borderId="114" applyNumberFormat="0" applyAlignment="0" applyProtection="0"/>
    <xf numFmtId="0" fontId="46" fillId="45" borderId="185" applyNumberFormat="0" applyFont="0" applyAlignment="0" applyProtection="0"/>
    <xf numFmtId="0" fontId="46" fillId="45" borderId="171" applyNumberFormat="0" applyFont="0" applyAlignment="0" applyProtection="0"/>
    <xf numFmtId="0" fontId="91" fillId="51" borderId="159" applyNumberFormat="0" applyAlignment="0" applyProtection="0"/>
    <xf numFmtId="0" fontId="91" fillId="51" borderId="131" applyNumberFormat="0" applyAlignment="0" applyProtection="0"/>
    <xf numFmtId="0" fontId="72" fillId="44" borderId="128" applyNumberFormat="0" applyAlignment="0" applyProtection="0"/>
    <xf numFmtId="0" fontId="46" fillId="45" borderId="136" applyNumberFormat="0" applyFont="0" applyAlignment="0" applyProtection="0"/>
    <xf numFmtId="0" fontId="46" fillId="45" borderId="179" applyNumberFormat="0" applyFont="0" applyAlignment="0" applyProtection="0"/>
    <xf numFmtId="0" fontId="59" fillId="51" borderId="149" applyNumberFormat="0" applyAlignment="0" applyProtection="0"/>
    <xf numFmtId="0" fontId="72" fillId="44" borderId="163" applyNumberFormat="0" applyAlignment="0" applyProtection="0"/>
    <xf numFmtId="0" fontId="59" fillId="51" borderId="135" applyNumberFormat="0" applyAlignment="0" applyProtection="0"/>
    <xf numFmtId="0" fontId="107" fillId="0" borderId="152" applyNumberFormat="0" applyFill="0" applyAlignment="0" applyProtection="0"/>
    <xf numFmtId="0" fontId="59" fillId="51" borderId="135" applyNumberFormat="0" applyAlignment="0" applyProtection="0"/>
    <xf numFmtId="0" fontId="46" fillId="45" borderId="150" applyNumberFormat="0" applyFont="0" applyAlignment="0" applyProtection="0"/>
    <xf numFmtId="0" fontId="91" fillId="51" borderId="146" applyNumberFormat="0" applyAlignment="0" applyProtection="0"/>
    <xf numFmtId="0" fontId="59" fillId="51" borderId="170" applyNumberFormat="0" applyAlignment="0" applyProtection="0"/>
    <xf numFmtId="0" fontId="46" fillId="45" borderId="150" applyNumberFormat="0" applyFont="0" applyAlignment="0" applyProtection="0"/>
    <xf numFmtId="0" fontId="72" fillId="44" borderId="128" applyNumberFormat="0" applyAlignment="0" applyProtection="0"/>
    <xf numFmtId="0" fontId="59" fillId="51" borderId="114" applyNumberFormat="0" applyAlignment="0" applyProtection="0"/>
    <xf numFmtId="0" fontId="46" fillId="45" borderId="185" applyNumberFormat="0" applyFont="0" applyAlignment="0" applyProtection="0"/>
    <xf numFmtId="0" fontId="59" fillId="51" borderId="128" applyNumberFormat="0" applyAlignment="0" applyProtection="0"/>
    <xf numFmtId="0" fontId="59" fillId="51" borderId="114" applyNumberFormat="0" applyAlignment="0" applyProtection="0"/>
    <xf numFmtId="0" fontId="59" fillId="51" borderId="114" applyNumberFormat="0" applyAlignment="0" applyProtection="0"/>
    <xf numFmtId="0" fontId="91" fillId="51" borderId="146" applyNumberFormat="0" applyAlignment="0" applyProtection="0"/>
    <xf numFmtId="0" fontId="91" fillId="51" borderId="146" applyNumberFormat="0" applyAlignment="0" applyProtection="0"/>
    <xf numFmtId="0" fontId="61" fillId="51" borderId="114" applyNumberFormat="0" applyAlignment="0" applyProtection="0"/>
    <xf numFmtId="0" fontId="91" fillId="51" borderId="146" applyNumberFormat="0" applyAlignment="0" applyProtection="0"/>
    <xf numFmtId="0" fontId="91" fillId="51" borderId="146" applyNumberFormat="0" applyAlignment="0" applyProtection="0"/>
    <xf numFmtId="0" fontId="59" fillId="51" borderId="114" applyNumberFormat="0" applyAlignment="0" applyProtection="0"/>
    <xf numFmtId="0" fontId="59" fillId="51" borderId="114" applyNumberFormat="0" applyAlignment="0" applyProtection="0"/>
    <xf numFmtId="0" fontId="91" fillId="51" borderId="146" applyNumberFormat="0" applyAlignment="0" applyProtection="0"/>
    <xf numFmtId="0" fontId="46" fillId="45" borderId="185" applyNumberFormat="0" applyFont="0" applyAlignment="0" applyProtection="0"/>
    <xf numFmtId="0" fontId="46" fillId="45" borderId="185" applyNumberFormat="0" applyFont="0" applyAlignment="0" applyProtection="0"/>
    <xf numFmtId="0" fontId="107" fillId="0" borderId="168" applyNumberFormat="0" applyFill="0" applyAlignment="0" applyProtection="0"/>
    <xf numFmtId="0" fontId="91" fillId="51" borderId="131" applyNumberFormat="0" applyAlignment="0" applyProtection="0"/>
    <xf numFmtId="0" fontId="107" fillId="0" borderId="160" applyNumberFormat="0" applyFill="0" applyAlignment="0" applyProtection="0"/>
    <xf numFmtId="0" fontId="72" fillId="44" borderId="144" applyNumberFormat="0" applyAlignment="0" applyProtection="0"/>
    <xf numFmtId="0" fontId="46" fillId="45" borderId="130" applyNumberFormat="0" applyFont="0" applyAlignment="0" applyProtection="0"/>
    <xf numFmtId="0" fontId="72" fillId="44" borderId="184" applyNumberFormat="0" applyAlignment="0" applyProtection="0"/>
    <xf numFmtId="0" fontId="91" fillId="51" borderId="146" applyNumberFormat="0" applyAlignment="0" applyProtection="0"/>
    <xf numFmtId="0" fontId="72" fillId="44" borderId="128" applyNumberFormat="0" applyAlignment="0" applyProtection="0"/>
    <xf numFmtId="0" fontId="59" fillId="51" borderId="114" applyNumberFormat="0" applyAlignment="0" applyProtection="0"/>
    <xf numFmtId="0" fontId="107" fillId="0" borderId="160" applyNumberFormat="0" applyFill="0" applyAlignment="0" applyProtection="0"/>
    <xf numFmtId="0" fontId="107" fillId="0" borderId="133" applyNumberFormat="0" applyFill="0" applyAlignment="0" applyProtection="0"/>
    <xf numFmtId="0" fontId="59" fillId="51" borderId="128" applyNumberFormat="0" applyAlignment="0" applyProtection="0"/>
    <xf numFmtId="0" fontId="46" fillId="45" borderId="158" applyNumberFormat="0" applyFont="0" applyAlignment="0" applyProtection="0"/>
    <xf numFmtId="0" fontId="91" fillId="51" borderId="131" applyNumberFormat="0" applyAlignment="0" applyProtection="0"/>
    <xf numFmtId="0" fontId="46" fillId="45" borderId="171" applyNumberFormat="0" applyFont="0" applyAlignment="0" applyProtection="0"/>
    <xf numFmtId="0" fontId="46" fillId="45" borderId="145" applyNumberFormat="0" applyFont="0" applyAlignment="0" applyProtection="0"/>
    <xf numFmtId="0" fontId="107" fillId="0" borderId="160" applyNumberFormat="0" applyFill="0" applyAlignment="0" applyProtection="0"/>
    <xf numFmtId="0" fontId="91" fillId="51" borderId="172" applyNumberFormat="0" applyAlignment="0" applyProtection="0"/>
    <xf numFmtId="0" fontId="72" fillId="44" borderId="184" applyNumberFormat="0" applyAlignment="0" applyProtection="0"/>
    <xf numFmtId="0" fontId="107" fillId="0" borderId="168" applyNumberFormat="0" applyFill="0" applyAlignment="0" applyProtection="0"/>
    <xf numFmtId="0" fontId="72" fillId="44" borderId="184" applyNumberFormat="0" applyAlignment="0" applyProtection="0"/>
    <xf numFmtId="0" fontId="72" fillId="44" borderId="184" applyNumberFormat="0" applyAlignment="0" applyProtection="0"/>
    <xf numFmtId="0" fontId="72" fillId="44" borderId="128" applyNumberFormat="0" applyAlignment="0" applyProtection="0"/>
    <xf numFmtId="0" fontId="91" fillId="51" borderId="146" applyNumberFormat="0" applyAlignment="0" applyProtection="0"/>
    <xf numFmtId="0" fontId="107" fillId="0" borderId="133" applyNumberFormat="0" applyFill="0" applyAlignment="0" applyProtection="0"/>
    <xf numFmtId="0" fontId="59" fillId="51" borderId="128" applyNumberFormat="0" applyAlignment="0" applyProtection="0"/>
    <xf numFmtId="0" fontId="59" fillId="43" borderId="114" applyNumberFormat="0" applyAlignment="0" applyProtection="0"/>
    <xf numFmtId="0" fontId="46" fillId="45" borderId="185" applyNumberFormat="0" applyFont="0" applyAlignment="0" applyProtection="0"/>
    <xf numFmtId="0" fontId="46" fillId="45" borderId="171" applyNumberFormat="0" applyFont="0" applyAlignment="0" applyProtection="0"/>
    <xf numFmtId="0" fontId="107" fillId="0" borderId="138" applyNumberFormat="0" applyFill="0" applyAlignment="0" applyProtection="0"/>
    <xf numFmtId="0" fontId="91" fillId="51" borderId="131" applyNumberFormat="0" applyAlignment="0" applyProtection="0"/>
    <xf numFmtId="0" fontId="59" fillId="51" borderId="178" applyNumberFormat="0" applyAlignment="0" applyProtection="0"/>
    <xf numFmtId="0" fontId="91" fillId="51" borderId="159" applyNumberFormat="0" applyAlignment="0" applyProtection="0"/>
    <xf numFmtId="0" fontId="46" fillId="45" borderId="185" applyNumberFormat="0" applyFont="0" applyAlignment="0" applyProtection="0"/>
    <xf numFmtId="0" fontId="59" fillId="51" borderId="184" applyNumberFormat="0" applyAlignment="0" applyProtection="0"/>
    <xf numFmtId="0" fontId="46" fillId="45" borderId="145" applyNumberFormat="0" applyFont="0" applyAlignment="0" applyProtection="0"/>
    <xf numFmtId="0" fontId="59" fillId="51" borderId="184" applyNumberFormat="0" applyAlignment="0" applyProtection="0"/>
    <xf numFmtId="0" fontId="72" fillId="44" borderId="128" applyNumberFormat="0" applyAlignment="0" applyProtection="0"/>
    <xf numFmtId="0" fontId="107" fillId="0" borderId="133" applyNumberFormat="0" applyFill="0" applyAlignment="0" applyProtection="0"/>
    <xf numFmtId="0" fontId="59" fillId="51" borderId="128" applyNumberFormat="0" applyAlignment="0" applyProtection="0"/>
    <xf numFmtId="0" fontId="59" fillId="51" borderId="149" applyNumberFormat="0" applyAlignment="0" applyProtection="0"/>
    <xf numFmtId="0" fontId="93" fillId="51" borderId="131" applyNumberFormat="0" applyAlignment="0" applyProtection="0"/>
    <xf numFmtId="0" fontId="91" fillId="51" borderId="131" applyNumberFormat="0" applyAlignment="0" applyProtection="0"/>
    <xf numFmtId="0" fontId="91" fillId="51" borderId="172" applyNumberFormat="0" applyAlignment="0" applyProtection="0"/>
    <xf numFmtId="0" fontId="46" fillId="45" borderId="158" applyNumberFormat="0" applyFont="0" applyAlignment="0" applyProtection="0"/>
    <xf numFmtId="0" fontId="46" fillId="45" borderId="185" applyNumberFormat="0" applyFont="0" applyAlignment="0" applyProtection="0"/>
    <xf numFmtId="0" fontId="72" fillId="44" borderId="163" applyNumberFormat="0" applyAlignment="0" applyProtection="0"/>
    <xf numFmtId="0" fontId="72" fillId="44" borderId="128" applyNumberFormat="0" applyAlignment="0" applyProtection="0"/>
    <xf numFmtId="0" fontId="72" fillId="44" borderId="184" applyNumberFormat="0" applyAlignment="0" applyProtection="0"/>
    <xf numFmtId="0" fontId="46" fillId="45" borderId="185" applyNumberFormat="0" applyFont="0" applyAlignment="0" applyProtection="0"/>
    <xf numFmtId="0" fontId="72" fillId="44" borderId="184" applyNumberFormat="0" applyAlignment="0" applyProtection="0"/>
    <xf numFmtId="0" fontId="107" fillId="0" borderId="160" applyNumberFormat="0" applyFill="0" applyAlignment="0" applyProtection="0"/>
    <xf numFmtId="0" fontId="107" fillId="0" borderId="133" applyNumberFormat="0" applyFill="0" applyAlignment="0" applyProtection="0"/>
    <xf numFmtId="0" fontId="59" fillId="51" borderId="128" applyNumberFormat="0" applyAlignment="0" applyProtection="0"/>
    <xf numFmtId="0" fontId="107" fillId="0" borderId="181" applyNumberFormat="0" applyFill="0" applyAlignment="0" applyProtection="0"/>
    <xf numFmtId="0" fontId="72" fillId="44" borderId="163" applyNumberFormat="0" applyAlignment="0" applyProtection="0"/>
    <xf numFmtId="0" fontId="59" fillId="51" borderId="163" applyNumberFormat="0" applyAlignment="0" applyProtection="0"/>
    <xf numFmtId="0" fontId="46" fillId="45" borderId="158" applyNumberFormat="0" applyFont="0" applyAlignment="0" applyProtection="0"/>
    <xf numFmtId="0" fontId="107" fillId="0" borderId="152" applyNumberFormat="0" applyFill="0" applyAlignment="0" applyProtection="0"/>
    <xf numFmtId="0" fontId="72" fillId="44" borderId="149" applyNumberFormat="0" applyAlignment="0" applyProtection="0"/>
    <xf numFmtId="0" fontId="46" fillId="45" borderId="130" applyNumberFormat="0" applyFont="0" applyAlignment="0" applyProtection="0"/>
    <xf numFmtId="0" fontId="72" fillId="44" borderId="128" applyNumberFormat="0" applyAlignment="0" applyProtection="0"/>
    <xf numFmtId="0" fontId="107" fillId="0" borderId="133" applyNumberFormat="0" applyFill="0" applyAlignment="0" applyProtection="0"/>
    <xf numFmtId="0" fontId="59" fillId="51" borderId="128" applyNumberFormat="0" applyAlignment="0" applyProtection="0"/>
    <xf numFmtId="0" fontId="72" fillId="44" borderId="163" applyNumberFormat="0" applyAlignment="0" applyProtection="0"/>
    <xf numFmtId="0" fontId="107" fillId="0" borderId="133" applyNumberFormat="0" applyFill="0" applyAlignment="0" applyProtection="0"/>
    <xf numFmtId="0" fontId="46" fillId="45" borderId="158" applyNumberFormat="0" applyFont="0" applyAlignment="0" applyProtection="0"/>
    <xf numFmtId="0" fontId="61" fillId="51" borderId="149"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59" fillId="51" borderId="184" applyNumberFormat="0" applyAlignment="0" applyProtection="0"/>
    <xf numFmtId="0" fontId="72" fillId="44" borderId="128" applyNumberFormat="0" applyAlignment="0" applyProtection="0"/>
    <xf numFmtId="0" fontId="107" fillId="0" borderId="182" applyNumberFormat="0" applyFill="0" applyAlignment="0" applyProtection="0"/>
    <xf numFmtId="0" fontId="107" fillId="0" borderId="133" applyNumberFormat="0" applyFill="0" applyAlignment="0" applyProtection="0"/>
    <xf numFmtId="0" fontId="59" fillId="51" borderId="128" applyNumberFormat="0" applyAlignment="0" applyProtection="0"/>
    <xf numFmtId="0" fontId="91" fillId="51" borderId="151" applyNumberFormat="0" applyAlignment="0" applyProtection="0"/>
    <xf numFmtId="0" fontId="46" fillId="45" borderId="145" applyNumberFormat="0" applyFont="0" applyAlignment="0" applyProtection="0"/>
    <xf numFmtId="0" fontId="91" fillId="51" borderId="151" applyNumberFormat="0" applyAlignment="0" applyProtection="0"/>
    <xf numFmtId="0" fontId="46" fillId="45" borderId="130" applyNumberFormat="0" applyFont="0" applyAlignment="0" applyProtection="0"/>
    <xf numFmtId="0" fontId="72" fillId="44" borderId="163" applyNumberFormat="0" applyAlignment="0" applyProtection="0"/>
    <xf numFmtId="0" fontId="46" fillId="45" borderId="185" applyNumberFormat="0" applyFont="0" applyAlignment="0" applyProtection="0"/>
    <xf numFmtId="0" fontId="107" fillId="0" borderId="152" applyNumberFormat="0" applyFill="0" applyAlignment="0" applyProtection="0"/>
    <xf numFmtId="0" fontId="59" fillId="51" borderId="149" applyNumberFormat="0" applyAlignment="0" applyProtection="0"/>
    <xf numFmtId="0" fontId="72" fillId="44" borderId="163" applyNumberFormat="0" applyAlignment="0" applyProtection="0"/>
    <xf numFmtId="0" fontId="72" fillId="44" borderId="178" applyNumberFormat="0" applyAlignment="0" applyProtection="0"/>
    <xf numFmtId="0" fontId="91" fillId="51" borderId="151" applyNumberFormat="0" applyAlignment="0" applyProtection="0"/>
    <xf numFmtId="0" fontId="46" fillId="45" borderId="158" applyNumberFormat="0" applyFont="0" applyAlignment="0" applyProtection="0"/>
    <xf numFmtId="0" fontId="107" fillId="0" borderId="133" applyNumberFormat="0" applyFill="0" applyAlignment="0" applyProtection="0"/>
    <xf numFmtId="0" fontId="72" fillId="44" borderId="135" applyNumberFormat="0" applyAlignment="0" applyProtection="0"/>
    <xf numFmtId="0" fontId="107" fillId="0" borderId="147" applyNumberFormat="0" applyFill="0" applyAlignment="0" applyProtection="0"/>
    <xf numFmtId="0" fontId="59" fillId="51" borderId="184" applyNumberFormat="0" applyAlignment="0" applyProtection="0"/>
    <xf numFmtId="0" fontId="59" fillId="51" borderId="184" applyNumberFormat="0" applyAlignment="0" applyProtection="0"/>
    <xf numFmtId="0" fontId="72" fillId="44" borderId="128" applyNumberFormat="0" applyAlignment="0" applyProtection="0"/>
    <xf numFmtId="0" fontId="133" fillId="26" borderId="0" applyNumberFormat="0" applyBorder="0" applyAlignment="0" applyProtection="0"/>
    <xf numFmtId="0" fontId="107" fillId="0" borderId="133" applyNumberFormat="0" applyFill="0" applyAlignment="0" applyProtection="0"/>
    <xf numFmtId="0" fontId="91" fillId="51" borderId="131" applyNumberFormat="0" applyAlignment="0" applyProtection="0"/>
    <xf numFmtId="0" fontId="91" fillId="51" borderId="146" applyNumberFormat="0" applyAlignment="0" applyProtection="0"/>
    <xf numFmtId="0" fontId="72" fillId="44" borderId="163" applyNumberFormat="0" applyAlignment="0" applyProtection="0"/>
    <xf numFmtId="0" fontId="46" fillId="45" borderId="130" applyNumberFormat="0" applyFont="0" applyAlignment="0" applyProtection="0"/>
    <xf numFmtId="0" fontId="46" fillId="45" borderId="158" applyNumberFormat="0" applyFont="0" applyAlignment="0" applyProtection="0"/>
    <xf numFmtId="0" fontId="107" fillId="0" borderId="147" applyNumberFormat="0" applyFill="0" applyAlignment="0" applyProtection="0"/>
    <xf numFmtId="0" fontId="73" fillId="44" borderId="178" applyNumberFormat="0" applyAlignment="0" applyProtection="0"/>
    <xf numFmtId="0" fontId="46" fillId="45" borderId="185" applyNumberFormat="0" applyFont="0" applyAlignment="0" applyProtection="0"/>
    <xf numFmtId="0" fontId="59" fillId="51" borderId="149" applyNumberFormat="0" applyAlignment="0" applyProtection="0"/>
    <xf numFmtId="0" fontId="59" fillId="51" borderId="144" applyNumberFormat="0" applyAlignment="0" applyProtection="0"/>
    <xf numFmtId="0" fontId="107" fillId="0" borderId="173" applyNumberFormat="0" applyFill="0" applyAlignment="0" applyProtection="0"/>
    <xf numFmtId="0" fontId="72" fillId="44" borderId="128" applyNumberFormat="0" applyAlignment="0" applyProtection="0"/>
    <xf numFmtId="0" fontId="107" fillId="0" borderId="133" applyNumberFormat="0" applyFill="0" applyAlignment="0" applyProtection="0"/>
    <xf numFmtId="0" fontId="59" fillId="51" borderId="128" applyNumberFormat="0" applyAlignment="0" applyProtection="0"/>
    <xf numFmtId="0" fontId="91" fillId="51" borderId="151" applyNumberFormat="0" applyAlignment="0" applyProtection="0"/>
    <xf numFmtId="0" fontId="46" fillId="45" borderId="158" applyNumberFormat="0" applyFont="0" applyAlignment="0" applyProtection="0"/>
    <xf numFmtId="0" fontId="8" fillId="29" borderId="0" applyNumberFormat="0" applyBorder="0" applyAlignment="0" applyProtection="0"/>
    <xf numFmtId="0" fontId="72" fillId="44" borderId="149" applyNumberFormat="0" applyAlignment="0" applyProtection="0"/>
    <xf numFmtId="0" fontId="91" fillId="51" borderId="172" applyNumberFormat="0" applyAlignment="0" applyProtection="0"/>
    <xf numFmtId="0" fontId="61" fillId="51" borderId="184" applyNumberFormat="0" applyAlignment="0" applyProtection="0"/>
    <xf numFmtId="0" fontId="46" fillId="45" borderId="145" applyNumberFormat="0" applyFont="0" applyAlignment="0" applyProtection="0"/>
    <xf numFmtId="0" fontId="72" fillId="44" borderId="128" applyNumberFormat="0" applyAlignment="0" applyProtection="0"/>
    <xf numFmtId="0" fontId="46" fillId="45" borderId="130" applyNumberFormat="0" applyFont="0" applyAlignment="0" applyProtection="0"/>
    <xf numFmtId="0" fontId="59" fillId="51" borderId="184" applyNumberFormat="0" applyAlignment="0" applyProtection="0"/>
    <xf numFmtId="0" fontId="107" fillId="0" borderId="133" applyNumberFormat="0" applyFill="0" applyAlignment="0" applyProtection="0"/>
    <xf numFmtId="0" fontId="59" fillId="51" borderId="128" applyNumberFormat="0" applyAlignment="0" applyProtection="0"/>
    <xf numFmtId="0" fontId="46" fillId="45" borderId="165" applyNumberFormat="0" applyFont="0" applyAlignment="0" applyProtection="0"/>
    <xf numFmtId="0" fontId="46" fillId="45" borderId="158" applyNumberFormat="0" applyFont="0" applyAlignment="0" applyProtection="0"/>
    <xf numFmtId="0" fontId="91" fillId="51" borderId="131" applyNumberFormat="0" applyAlignment="0" applyProtection="0"/>
    <xf numFmtId="0" fontId="46" fillId="45" borderId="130" applyNumberFormat="0" applyFont="0" applyAlignment="0" applyProtection="0"/>
    <xf numFmtId="0" fontId="59" fillId="51" borderId="184" applyNumberFormat="0" applyAlignment="0" applyProtection="0"/>
    <xf numFmtId="0" fontId="59" fillId="51" borderId="170" applyNumberFormat="0" applyAlignment="0" applyProtection="0"/>
    <xf numFmtId="0" fontId="46" fillId="45" borderId="145" applyNumberFormat="0" applyFont="0" applyAlignment="0" applyProtection="0"/>
    <xf numFmtId="0" fontId="72" fillId="44" borderId="128" applyNumberFormat="0" applyAlignment="0" applyProtection="0"/>
    <xf numFmtId="0" fontId="46" fillId="45" borderId="136" applyNumberFormat="0" applyFont="0" applyAlignment="0" applyProtection="0"/>
    <xf numFmtId="0" fontId="107" fillId="0" borderId="133" applyNumberFormat="0" applyFill="0" applyAlignment="0" applyProtection="0"/>
    <xf numFmtId="0" fontId="59" fillId="51" borderId="128" applyNumberFormat="0" applyAlignment="0" applyProtection="0"/>
    <xf numFmtId="0" fontId="46" fillId="45" borderId="130" applyNumberFormat="0" applyFont="0" applyAlignment="0" applyProtection="0"/>
    <xf numFmtId="0" fontId="107" fillId="0" borderId="138" applyNumberFormat="0" applyFill="0" applyAlignment="0" applyProtection="0"/>
    <xf numFmtId="0" fontId="72" fillId="44" borderId="178" applyNumberFormat="0" applyAlignment="0" applyProtection="0"/>
    <xf numFmtId="0" fontId="46" fillId="45" borderId="158" applyNumberFormat="0" applyFont="0" applyAlignment="0" applyProtection="0"/>
    <xf numFmtId="0" fontId="107" fillId="0" borderId="143" applyNumberFormat="0" applyFill="0" applyAlignment="0" applyProtection="0"/>
    <xf numFmtId="0" fontId="72" fillId="44" borderId="128" applyNumberFormat="0" applyAlignment="0" applyProtection="0"/>
    <xf numFmtId="0" fontId="107" fillId="0" borderId="160" applyNumberFormat="0" applyFill="0" applyAlignment="0" applyProtection="0"/>
    <xf numFmtId="0" fontId="59" fillId="51" borderId="128" applyNumberFormat="0" applyAlignment="0" applyProtection="0"/>
    <xf numFmtId="0" fontId="72" fillId="44" borderId="170" applyNumberFormat="0" applyAlignment="0" applyProtection="0"/>
    <xf numFmtId="0" fontId="72" fillId="44" borderId="170" applyNumberFormat="0" applyAlignment="0" applyProtection="0"/>
    <xf numFmtId="0" fontId="46" fillId="45" borderId="185" applyNumberFormat="0" applyFont="0" applyAlignment="0" applyProtection="0"/>
    <xf numFmtId="0" fontId="46" fillId="45" borderId="158" applyNumberFormat="0" applyFont="0" applyAlignment="0" applyProtection="0"/>
    <xf numFmtId="0" fontId="46" fillId="45" borderId="179" applyNumberFormat="0" applyFont="0" applyAlignment="0" applyProtection="0"/>
    <xf numFmtId="0" fontId="46" fillId="45" borderId="145" applyNumberFormat="0" applyFont="0" applyAlignment="0" applyProtection="0"/>
    <xf numFmtId="0" fontId="73" fillId="44" borderId="128" applyNumberFormat="0" applyAlignment="0" applyProtection="0"/>
    <xf numFmtId="0" fontId="59" fillId="51" borderId="128" applyNumberFormat="0" applyAlignment="0" applyProtection="0"/>
    <xf numFmtId="0" fontId="91" fillId="51" borderId="151" applyNumberFormat="0" applyAlignment="0" applyProtection="0"/>
    <xf numFmtId="0" fontId="107" fillId="0" borderId="147" applyNumberFormat="0" applyFill="0" applyAlignment="0" applyProtection="0"/>
    <xf numFmtId="0" fontId="107" fillId="0" borderId="147" applyNumberFormat="0" applyFill="0" applyAlignment="0" applyProtection="0"/>
    <xf numFmtId="0" fontId="46" fillId="45" borderId="185" applyNumberFormat="0" applyFont="0" applyAlignment="0" applyProtection="0"/>
    <xf numFmtId="0" fontId="46" fillId="45" borderId="130" applyNumberFormat="0" applyFont="0" applyAlignment="0" applyProtection="0"/>
    <xf numFmtId="0" fontId="46" fillId="45" borderId="145" applyNumberFormat="0" applyFont="0" applyAlignment="0" applyProtection="0"/>
    <xf numFmtId="0" fontId="72" fillId="44" borderId="157" applyNumberFormat="0" applyAlignment="0" applyProtection="0"/>
    <xf numFmtId="0" fontId="107" fillId="0" borderId="152" applyNumberFormat="0" applyFill="0" applyAlignment="0" applyProtection="0"/>
    <xf numFmtId="0" fontId="46" fillId="45" borderId="158" applyNumberFormat="0" applyFont="0" applyAlignment="0" applyProtection="0"/>
    <xf numFmtId="0" fontId="59" fillId="51" borderId="170" applyNumberFormat="0" applyAlignment="0" applyProtection="0"/>
    <xf numFmtId="0" fontId="72" fillId="44" borderId="128" applyNumberFormat="0" applyAlignment="0" applyProtection="0"/>
    <xf numFmtId="0" fontId="107" fillId="0" borderId="160" applyNumberFormat="0" applyFill="0" applyAlignment="0" applyProtection="0"/>
    <xf numFmtId="0" fontId="59" fillId="51" borderId="128" applyNumberFormat="0" applyAlignment="0" applyProtection="0"/>
    <xf numFmtId="0" fontId="107" fillId="0" borderId="138" applyNumberFormat="0" applyFill="0" applyAlignment="0" applyProtection="0"/>
    <xf numFmtId="0" fontId="72" fillId="44" borderId="163" applyNumberFormat="0" applyAlignment="0" applyProtection="0"/>
    <xf numFmtId="0" fontId="46" fillId="45" borderId="130" applyNumberFormat="0" applyFont="0" applyAlignment="0" applyProtection="0"/>
    <xf numFmtId="0" fontId="46" fillId="45" borderId="145" applyNumberFormat="0" applyFont="0" applyAlignment="0" applyProtection="0"/>
    <xf numFmtId="0" fontId="72" fillId="44" borderId="157" applyNumberFormat="0" applyAlignment="0" applyProtection="0"/>
    <xf numFmtId="0" fontId="107" fillId="0" borderId="181" applyNumberFormat="0" applyFill="0" applyAlignment="0" applyProtection="0"/>
    <xf numFmtId="0" fontId="46" fillId="45" borderId="158" applyNumberFormat="0" applyFont="0" applyAlignment="0" applyProtection="0"/>
    <xf numFmtId="0" fontId="59" fillId="51" borderId="184" applyNumberFormat="0" applyAlignment="0" applyProtection="0"/>
    <xf numFmtId="0" fontId="46" fillId="45" borderId="130" applyNumberFormat="0" applyFont="0" applyAlignment="0" applyProtection="0"/>
    <xf numFmtId="0" fontId="59" fillId="51" borderId="170" applyNumberFormat="0" applyAlignment="0" applyProtection="0"/>
    <xf numFmtId="0" fontId="72" fillId="44" borderId="128" applyNumberFormat="0" applyAlignment="0" applyProtection="0"/>
    <xf numFmtId="0" fontId="107" fillId="0" borderId="160" applyNumberFormat="0" applyFill="0" applyAlignment="0" applyProtection="0"/>
    <xf numFmtId="0" fontId="61" fillId="51" borderId="128" applyNumberFormat="0" applyAlignment="0" applyProtection="0"/>
    <xf numFmtId="0" fontId="107" fillId="0" borderId="147" applyNumberFormat="0" applyFill="0" applyAlignment="0" applyProtection="0"/>
    <xf numFmtId="0" fontId="46" fillId="45" borderId="185" applyNumberFormat="0" applyFont="0" applyAlignment="0" applyProtection="0"/>
    <xf numFmtId="0" fontId="46" fillId="45" borderId="130" applyNumberFormat="0" applyFont="0" applyAlignment="0" applyProtection="0"/>
    <xf numFmtId="0" fontId="72" fillId="44" borderId="157" applyNumberFormat="0" applyAlignment="0" applyProtection="0"/>
    <xf numFmtId="0" fontId="46" fillId="45" borderId="145" applyNumberFormat="0" applyFont="0" applyAlignment="0" applyProtection="0"/>
    <xf numFmtId="0" fontId="46" fillId="45" borderId="158" applyNumberFormat="0" applyFont="0" applyAlignment="0" applyProtection="0"/>
    <xf numFmtId="0" fontId="59" fillId="51" borderId="170" applyNumberFormat="0" applyAlignment="0" applyProtection="0"/>
    <xf numFmtId="0" fontId="72" fillId="44" borderId="128" applyNumberFormat="0" applyAlignment="0" applyProtection="0"/>
    <xf numFmtId="0" fontId="59" fillId="51" borderId="157" applyNumberFormat="0" applyAlignment="0" applyProtection="0"/>
    <xf numFmtId="0" fontId="91" fillId="51" borderId="166" applyNumberFormat="0" applyAlignment="0" applyProtection="0"/>
    <xf numFmtId="0" fontId="59" fillId="51" borderId="128" applyNumberFormat="0" applyAlignment="0" applyProtection="0"/>
    <xf numFmtId="0" fontId="107" fillId="0" borderId="147" applyNumberFormat="0" applyFill="0" applyAlignment="0" applyProtection="0"/>
    <xf numFmtId="0" fontId="107" fillId="0" borderId="147" applyNumberFormat="0" applyFill="0" applyAlignment="0" applyProtection="0"/>
    <xf numFmtId="0" fontId="46" fillId="45" borderId="130" applyNumberFormat="0" applyFont="0" applyAlignment="0" applyProtection="0"/>
    <xf numFmtId="0" fontId="46" fillId="45" borderId="185" applyNumberFormat="0" applyFont="0" applyAlignment="0" applyProtection="0"/>
    <xf numFmtId="0" fontId="107" fillId="0" borderId="147" applyNumberFormat="0" applyFill="0" applyAlignment="0" applyProtection="0"/>
    <xf numFmtId="0" fontId="46" fillId="45" borderId="145" applyNumberFormat="0" applyFont="0" applyAlignment="0" applyProtection="0"/>
    <xf numFmtId="0" fontId="46" fillId="45" borderId="130" applyNumberFormat="0" applyFont="0" applyAlignment="0" applyProtection="0"/>
    <xf numFmtId="0" fontId="72" fillId="44" borderId="157" applyNumberFormat="0" applyAlignment="0" applyProtection="0"/>
    <xf numFmtId="0" fontId="72" fillId="44" borderId="163" applyNumberFormat="0" applyAlignment="0" applyProtection="0"/>
    <xf numFmtId="0" fontId="91" fillId="51" borderId="146" applyNumberFormat="0" applyAlignment="0" applyProtection="0"/>
    <xf numFmtId="0" fontId="59" fillId="51" borderId="170" applyNumberFormat="0" applyAlignment="0" applyProtection="0"/>
    <xf numFmtId="0" fontId="46" fillId="45" borderId="158" applyNumberFormat="0" applyFont="0" applyAlignment="0" applyProtection="0"/>
    <xf numFmtId="0" fontId="72" fillId="44" borderId="128" applyNumberFormat="0" applyAlignment="0" applyProtection="0"/>
    <xf numFmtId="0" fontId="46" fillId="45" borderId="130" applyNumberFormat="0" applyFont="0" applyAlignment="0" applyProtection="0"/>
    <xf numFmtId="0" fontId="91" fillId="51" borderId="166" applyNumberFormat="0" applyAlignment="0" applyProtection="0"/>
    <xf numFmtId="0" fontId="59" fillId="51" borderId="128" applyNumberFormat="0" applyAlignment="0" applyProtection="0"/>
    <xf numFmtId="0" fontId="91" fillId="51" borderId="146" applyNumberFormat="0" applyAlignment="0" applyProtection="0"/>
    <xf numFmtId="0" fontId="72" fillId="44" borderId="157" applyNumberFormat="0" applyAlignment="0" applyProtection="0"/>
    <xf numFmtId="0" fontId="8" fillId="25" borderId="0" applyNumberFormat="0" applyBorder="0" applyAlignment="0" applyProtection="0"/>
    <xf numFmtId="0" fontId="107" fillId="0" borderId="147" applyNumberFormat="0" applyFill="0" applyAlignment="0" applyProtection="0"/>
    <xf numFmtId="0" fontId="59" fillId="51" borderId="128" applyNumberFormat="0" applyAlignment="0" applyProtection="0"/>
    <xf numFmtId="0" fontId="59" fillId="51" borderId="149" applyNumberFormat="0" applyAlignment="0" applyProtection="0"/>
    <xf numFmtId="0" fontId="72" fillId="44" borderId="157" applyNumberFormat="0" applyAlignment="0" applyProtection="0"/>
    <xf numFmtId="0" fontId="91" fillId="51" borderId="151" applyNumberFormat="0" applyAlignment="0" applyProtection="0"/>
    <xf numFmtId="0" fontId="59" fillId="51" borderId="128" applyNumberFormat="0" applyAlignment="0" applyProtection="0"/>
    <xf numFmtId="0" fontId="59" fillId="51" borderId="170" applyNumberFormat="0" applyAlignment="0" applyProtection="0"/>
    <xf numFmtId="0" fontId="8" fillId="29" borderId="0" applyNumberFormat="0" applyBorder="0" applyAlignment="0" applyProtection="0"/>
    <xf numFmtId="0" fontId="91" fillId="51" borderId="166" applyNumberFormat="0" applyAlignment="0" applyProtection="0"/>
    <xf numFmtId="0" fontId="59" fillId="51" borderId="128" applyNumberFormat="0" applyAlignment="0" applyProtection="0"/>
    <xf numFmtId="0" fontId="107" fillId="0" borderId="147" applyNumberFormat="0" applyFill="0" applyAlignment="0" applyProtection="0"/>
    <xf numFmtId="0" fontId="59" fillId="51" borderId="144" applyNumberFormat="0" applyAlignment="0" applyProtection="0"/>
    <xf numFmtId="0" fontId="72" fillId="44" borderId="128" applyNumberFormat="0" applyAlignment="0" applyProtection="0"/>
    <xf numFmtId="0" fontId="91" fillId="51" borderId="146" applyNumberFormat="0" applyAlignment="0" applyProtection="0"/>
    <xf numFmtId="0" fontId="8" fillId="40" borderId="0" applyNumberFormat="0" applyBorder="0" applyAlignment="0" applyProtection="0"/>
    <xf numFmtId="0" fontId="107" fillId="0" borderId="138" applyNumberFormat="0" applyFill="0" applyAlignment="0" applyProtection="0"/>
    <xf numFmtId="0" fontId="107" fillId="0" borderId="173" applyNumberFormat="0" applyFill="0" applyAlignment="0" applyProtection="0"/>
    <xf numFmtId="0" fontId="91" fillId="51" borderId="131" applyNumberFormat="0" applyAlignment="0" applyProtection="0"/>
    <xf numFmtId="0" fontId="72" fillId="44" borderId="144" applyNumberFormat="0" applyAlignment="0" applyProtection="0"/>
    <xf numFmtId="0" fontId="107" fillId="0" borderId="152" applyNumberFormat="0" applyFill="0" applyAlignment="0" applyProtection="0"/>
    <xf numFmtId="0" fontId="107" fillId="0" borderId="147" applyNumberFormat="0" applyFill="0" applyAlignment="0" applyProtection="0"/>
    <xf numFmtId="0" fontId="59" fillId="51" borderId="144" applyNumberFormat="0" applyAlignment="0" applyProtection="0"/>
    <xf numFmtId="0" fontId="72" fillId="44" borderId="128" applyNumberFormat="0" applyAlignment="0" applyProtection="0"/>
    <xf numFmtId="0" fontId="91" fillId="51" borderId="146" applyNumberFormat="0" applyAlignment="0" applyProtection="0"/>
    <xf numFmtId="0" fontId="107" fillId="0" borderId="160" applyNumberFormat="0" applyFill="0" applyAlignment="0" applyProtection="0"/>
    <xf numFmtId="0" fontId="72" fillId="44" borderId="170" applyNumberFormat="0" applyAlignment="0" applyProtection="0"/>
    <xf numFmtId="0" fontId="107" fillId="0" borderId="138" applyNumberFormat="0" applyFill="0" applyAlignment="0" applyProtection="0"/>
    <xf numFmtId="0" fontId="107" fillId="0" borderId="173" applyNumberFormat="0" applyFill="0" applyAlignment="0" applyProtection="0"/>
    <xf numFmtId="0" fontId="91" fillId="51" borderId="131" applyNumberFormat="0" applyAlignment="0" applyProtection="0"/>
    <xf numFmtId="0" fontId="46" fillId="45" borderId="150" applyNumberFormat="0" applyFont="0" applyAlignment="0" applyProtection="0"/>
    <xf numFmtId="0" fontId="46" fillId="45" borderId="185" applyNumberFormat="0" applyFon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91" fillId="51" borderId="180" applyNumberFormat="0" applyAlignment="0" applyProtection="0"/>
    <xf numFmtId="0" fontId="46" fillId="45" borderId="165" applyNumberFormat="0" applyFont="0" applyAlignment="0" applyProtection="0"/>
    <xf numFmtId="0" fontId="8" fillId="25" borderId="0" applyNumberFormat="0" applyBorder="0" applyAlignment="0" applyProtection="0"/>
    <xf numFmtId="0" fontId="107" fillId="0" borderId="152" applyNumberFormat="0" applyFill="0" applyAlignment="0" applyProtection="0"/>
    <xf numFmtId="0" fontId="59" fillId="51" borderId="170" applyNumberFormat="0" applyAlignment="0" applyProtection="0"/>
    <xf numFmtId="0" fontId="91" fillId="51" borderId="159" applyNumberFormat="0" applyAlignment="0" applyProtection="0"/>
    <xf numFmtId="0" fontId="46" fillId="45" borderId="185" applyNumberFormat="0" applyFont="0" applyAlignment="0" applyProtection="0"/>
    <xf numFmtId="0" fontId="72" fillId="44" borderId="149" applyNumberFormat="0" applyAlignment="0" applyProtection="0"/>
    <xf numFmtId="0" fontId="72" fillId="44" borderId="170" applyNumberFormat="0" applyAlignment="0" applyProtection="0"/>
    <xf numFmtId="0" fontId="73" fillId="44" borderId="184" applyNumberFormat="0" applyAlignment="0" applyProtection="0"/>
    <xf numFmtId="0" fontId="46" fillId="45" borderId="185" applyNumberFormat="0" applyFont="0" applyAlignment="0" applyProtection="0"/>
    <xf numFmtId="0" fontId="46" fillId="45" borderId="150" applyNumberFormat="0" applyFont="0" applyAlignment="0" applyProtection="0"/>
    <xf numFmtId="0" fontId="46" fillId="45" borderId="185" applyNumberFormat="0" applyFon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91" fillId="51" borderId="180" applyNumberFormat="0" applyAlignment="0" applyProtection="0"/>
    <xf numFmtId="0" fontId="46" fillId="45" borderId="165" applyNumberFormat="0" applyFont="0" applyAlignment="0" applyProtection="0"/>
    <xf numFmtId="0" fontId="8" fillId="24" borderId="0" applyNumberFormat="0" applyBorder="0" applyAlignment="0" applyProtection="0"/>
    <xf numFmtId="0" fontId="107" fillId="0" borderId="152" applyNumberFormat="0" applyFill="0" applyAlignment="0" applyProtection="0"/>
    <xf numFmtId="0" fontId="59" fillId="51" borderId="170" applyNumberFormat="0" applyAlignment="0" applyProtection="0"/>
    <xf numFmtId="0" fontId="91" fillId="51" borderId="159" applyNumberFormat="0" applyAlignment="0" applyProtection="0"/>
    <xf numFmtId="0" fontId="72" fillId="44" borderId="149" applyNumberFormat="0" applyAlignment="0" applyProtection="0"/>
    <xf numFmtId="0" fontId="72" fillId="44" borderId="149" applyNumberFormat="0" applyAlignment="0" applyProtection="0"/>
    <xf numFmtId="0" fontId="46" fillId="45" borderId="185" applyNumberFormat="0" applyFont="0" applyAlignment="0" applyProtection="0"/>
    <xf numFmtId="0" fontId="72" fillId="44" borderId="170" applyNumberFormat="0" applyAlignment="0" applyProtection="0"/>
    <xf numFmtId="0" fontId="72" fillId="44" borderId="184" applyNumberFormat="0" applyAlignment="0" applyProtection="0"/>
    <xf numFmtId="0" fontId="46" fillId="45" borderId="185" applyNumberFormat="0" applyFont="0" applyAlignment="0" applyProtection="0"/>
    <xf numFmtId="0" fontId="46" fillId="45" borderId="150" applyNumberFormat="0" applyFont="0" applyAlignment="0" applyProtection="0"/>
    <xf numFmtId="0" fontId="46" fillId="45" borderId="185" applyNumberFormat="0" applyFon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46" fillId="45" borderId="185" applyNumberFormat="0" applyFont="0" applyAlignment="0" applyProtection="0"/>
    <xf numFmtId="0" fontId="72" fillId="44" borderId="149" applyNumberFormat="0" applyAlignment="0" applyProtection="0"/>
    <xf numFmtId="0" fontId="46" fillId="45" borderId="165" applyNumberFormat="0" applyFont="0" applyAlignment="0" applyProtection="0"/>
    <xf numFmtId="0" fontId="107" fillId="0" borderId="152" applyNumberFormat="0" applyFill="0" applyAlignment="0" applyProtection="0"/>
    <xf numFmtId="0" fontId="72" fillId="44" borderId="170" applyNumberFormat="0" applyAlignment="0" applyProtection="0"/>
    <xf numFmtId="0" fontId="59" fillId="51" borderId="170" applyNumberFormat="0" applyAlignment="0" applyProtection="0"/>
    <xf numFmtId="0" fontId="91" fillId="51" borderId="159" applyNumberFormat="0" applyAlignment="0" applyProtection="0"/>
    <xf numFmtId="0" fontId="72" fillId="44" borderId="149" applyNumberFormat="0" applyAlignment="0" applyProtection="0"/>
    <xf numFmtId="0" fontId="107" fillId="0" borderId="181" applyNumberFormat="0" applyFill="0" applyAlignment="0" applyProtection="0"/>
    <xf numFmtId="0" fontId="72" fillId="44" borderId="149" applyNumberFormat="0" applyAlignment="0" applyProtection="0"/>
    <xf numFmtId="0" fontId="72" fillId="44" borderId="170" applyNumberFormat="0" applyAlignment="0" applyProtection="0"/>
    <xf numFmtId="0" fontId="72" fillId="44" borderId="184" applyNumberFormat="0" applyAlignment="0" applyProtection="0"/>
    <xf numFmtId="0" fontId="91" fillId="51" borderId="151" applyNumberForma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72" fillId="44" borderId="149" applyNumberFormat="0" applyAlignment="0" applyProtection="0"/>
    <xf numFmtId="0" fontId="46" fillId="45" borderId="165" applyNumberFormat="0" applyFont="0" applyAlignment="0" applyProtection="0"/>
    <xf numFmtId="0" fontId="133" fillId="22" borderId="0" applyNumberFormat="0" applyBorder="0" applyAlignment="0" applyProtection="0"/>
    <xf numFmtId="0" fontId="72" fillId="44" borderId="170" applyNumberFormat="0" applyAlignment="0" applyProtection="0"/>
    <xf numFmtId="0" fontId="59" fillId="51" borderId="170" applyNumberFormat="0" applyAlignment="0" applyProtection="0"/>
    <xf numFmtId="0" fontId="91" fillId="51" borderId="159" applyNumberFormat="0" applyAlignment="0" applyProtection="0"/>
    <xf numFmtId="0" fontId="72" fillId="44" borderId="170" applyNumberFormat="0" applyAlignment="0" applyProtection="0"/>
    <xf numFmtId="0" fontId="72" fillId="44" borderId="184" applyNumberFormat="0" applyAlignment="0" applyProtection="0"/>
    <xf numFmtId="0" fontId="112" fillId="44" borderId="154" applyNumberFormat="0" applyAlignment="0" applyProtection="0"/>
    <xf numFmtId="0" fontId="91" fillId="51" borderId="159" applyNumberForma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59" fillId="51" borderId="184" applyNumberFormat="0" applyAlignment="0" applyProtection="0"/>
    <xf numFmtId="0" fontId="72" fillId="44" borderId="149" applyNumberFormat="0" applyAlignment="0" applyProtection="0"/>
    <xf numFmtId="0" fontId="91" fillId="51" borderId="159" applyNumberFormat="0" applyAlignment="0" applyProtection="0"/>
    <xf numFmtId="0" fontId="107" fillId="0" borderId="152" applyNumberFormat="0" applyFill="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8" fillId="21" borderId="0" applyNumberFormat="0" applyBorder="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107" fillId="0" borderId="181" applyNumberFormat="0" applyFill="0" applyAlignment="0" applyProtection="0"/>
    <xf numFmtId="0" fontId="46" fillId="45" borderId="185" applyNumberFormat="0" applyFont="0" applyAlignment="0" applyProtection="0"/>
    <xf numFmtId="0" fontId="91" fillId="51" borderId="180" applyNumberFormat="0" applyAlignment="0" applyProtection="0"/>
    <xf numFmtId="0" fontId="91" fillId="51" borderId="159" applyNumberForma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72" fillId="44" borderId="149" applyNumberFormat="0" applyAlignment="0" applyProtection="0"/>
    <xf numFmtId="0" fontId="8" fillId="20" borderId="0" applyNumberFormat="0" applyBorder="0" applyAlignment="0" applyProtection="0"/>
    <xf numFmtId="0" fontId="107" fillId="0" borderId="152" applyNumberFormat="0" applyFill="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107" fillId="0" borderId="181" applyNumberFormat="0" applyFill="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72" fillId="44" borderId="184" applyNumberFormat="0" applyAlignment="0" applyProtection="0"/>
    <xf numFmtId="0" fontId="91" fillId="51" borderId="159" applyNumberFormat="0" applyAlignment="0" applyProtection="0"/>
    <xf numFmtId="0" fontId="72" fillId="44" borderId="184"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59" fillId="51" borderId="184" applyNumberFormat="0" applyAlignment="0" applyProtection="0"/>
    <xf numFmtId="0" fontId="72" fillId="44" borderId="149" applyNumberFormat="0" applyAlignment="0" applyProtection="0"/>
    <xf numFmtId="0" fontId="107" fillId="0" borderId="152" applyNumberFormat="0" applyFill="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72" fillId="44" borderId="184" applyNumberFormat="0" applyAlignment="0" applyProtection="0"/>
    <xf numFmtId="0" fontId="91" fillId="51" borderId="159"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59" fillId="51" borderId="184" applyNumberFormat="0" applyAlignment="0" applyProtection="0"/>
    <xf numFmtId="0" fontId="91" fillId="43" borderId="151" applyNumberFormat="0" applyAlignment="0" applyProtection="0"/>
    <xf numFmtId="0" fontId="107" fillId="0" borderId="152" applyNumberFormat="0" applyFill="0" applyAlignment="0" applyProtection="0"/>
    <xf numFmtId="0" fontId="91" fillId="51" borderId="180" applyNumberFormat="0" applyAlignment="0" applyProtection="0"/>
    <xf numFmtId="0" fontId="107" fillId="0" borderId="181" applyNumberFormat="0" applyFill="0" applyAlignment="0" applyProtection="0"/>
    <xf numFmtId="0" fontId="72" fillId="44" borderId="170" applyNumberFormat="0" applyAlignment="0" applyProtection="0"/>
    <xf numFmtId="0" fontId="107" fillId="0" borderId="152" applyNumberFormat="0" applyFill="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91" fillId="51" borderId="151" applyNumberFormat="0" applyAlignment="0" applyProtection="0"/>
    <xf numFmtId="0" fontId="107" fillId="0" borderId="152" applyNumberFormat="0" applyFill="0" applyAlignment="0" applyProtection="0"/>
    <xf numFmtId="0" fontId="107" fillId="0" borderId="181" applyNumberFormat="0" applyFill="0" applyAlignment="0" applyProtection="0"/>
    <xf numFmtId="0" fontId="107" fillId="0" borderId="183" applyNumberFormat="0" applyFill="0" applyAlignment="0" applyProtection="0"/>
    <xf numFmtId="0" fontId="107" fillId="0" borderId="181" applyNumberFormat="0" applyFill="0" applyAlignment="0" applyProtection="0"/>
    <xf numFmtId="0" fontId="107" fillId="0" borderId="181" applyNumberFormat="0" applyFill="0" applyAlignment="0" applyProtection="0"/>
    <xf numFmtId="0" fontId="107" fillId="0" borderId="168" applyNumberFormat="0" applyFill="0" applyAlignment="0" applyProtection="0"/>
    <xf numFmtId="0" fontId="59" fillId="51" borderId="157" applyNumberFormat="0" applyAlignment="0" applyProtection="0"/>
    <xf numFmtId="0" fontId="91" fillId="51" borderId="166" applyNumberFormat="0" applyAlignment="0" applyProtection="0"/>
    <xf numFmtId="0" fontId="91" fillId="51" borderId="151" applyNumberFormat="0" applyAlignment="0" applyProtection="0"/>
    <xf numFmtId="0" fontId="107" fillId="0" borderId="152" applyNumberFormat="0" applyFill="0" applyAlignment="0" applyProtection="0"/>
    <xf numFmtId="0" fontId="107" fillId="0" borderId="181" applyNumberFormat="0" applyFill="0" applyAlignment="0" applyProtection="0"/>
    <xf numFmtId="0" fontId="107" fillId="0" borderId="181" applyNumberFormat="0" applyFill="0" applyAlignment="0" applyProtection="0"/>
    <xf numFmtId="0" fontId="107" fillId="0" borderId="181" applyNumberFormat="0" applyFill="0" applyAlignment="0" applyProtection="0"/>
    <xf numFmtId="0" fontId="107" fillId="0" borderId="181" applyNumberFormat="0" applyFill="0" applyAlignment="0" applyProtection="0"/>
    <xf numFmtId="0" fontId="8" fillId="33" borderId="0" applyNumberFormat="0" applyBorder="0" applyAlignment="0" applyProtection="0"/>
    <xf numFmtId="0" fontId="107" fillId="0" borderId="183" applyNumberFormat="0" applyFill="0" applyAlignment="0" applyProtection="0"/>
    <xf numFmtId="0" fontId="72" fillId="44" borderId="149"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91" fillId="51" borderId="166" applyNumberFormat="0" applyAlignment="0" applyProtection="0"/>
    <xf numFmtId="0" fontId="107" fillId="0" borderId="152" applyNumberFormat="0" applyFill="0" applyAlignment="0" applyProtection="0"/>
    <xf numFmtId="0" fontId="72" fillId="44" borderId="149" applyNumberFormat="0" applyAlignment="0" applyProtection="0"/>
    <xf numFmtId="0" fontId="133" fillId="34" borderId="0" applyNumberFormat="0" applyBorder="0" applyAlignment="0" applyProtection="0"/>
    <xf numFmtId="0" fontId="72" fillId="44" borderId="149" applyNumberFormat="0" applyAlignment="0" applyProtection="0"/>
    <xf numFmtId="0" fontId="8" fillId="36" borderId="0" applyNumberFormat="0" applyBorder="0" applyAlignment="0" applyProtection="0"/>
    <xf numFmtId="0" fontId="72" fillId="44" borderId="149"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72" fillId="44" borderId="149" applyNumberFormat="0" applyAlignment="0" applyProtection="0"/>
    <xf numFmtId="0" fontId="133" fillId="26" borderId="0" applyNumberFormat="0" applyBorder="0" applyAlignment="0" applyProtection="0"/>
    <xf numFmtId="0" fontId="91" fillId="51" borderId="151" applyNumberFormat="0" applyAlignment="0" applyProtection="0"/>
    <xf numFmtId="0" fontId="107" fillId="0" borderId="152" applyNumberFormat="0" applyFill="0" applyAlignment="0" applyProtection="0"/>
    <xf numFmtId="0" fontId="8" fillId="37" borderId="0" applyNumberFormat="0" applyBorder="0" applyAlignment="0" applyProtection="0"/>
    <xf numFmtId="0" fontId="72" fillId="44" borderId="149" applyNumberFormat="0" applyAlignment="0" applyProtection="0"/>
    <xf numFmtId="0" fontId="72" fillId="44" borderId="149" applyNumberFormat="0" applyAlignment="0" applyProtection="0"/>
    <xf numFmtId="0" fontId="133" fillId="38" borderId="0" applyNumberFormat="0" applyBorder="0" applyAlignment="0" applyProtection="0"/>
    <xf numFmtId="0" fontId="72" fillId="44" borderId="149" applyNumberFormat="0" applyAlignment="0" applyProtection="0"/>
    <xf numFmtId="0" fontId="72" fillId="44" borderId="149" applyNumberFormat="0" applyAlignment="0" applyProtection="0"/>
    <xf numFmtId="0" fontId="8" fillId="40" borderId="0" applyNumberFormat="0" applyBorder="0" applyAlignment="0" applyProtection="0"/>
    <xf numFmtId="0" fontId="72" fillId="44" borderId="149" applyNumberFormat="0" applyAlignment="0" applyProtection="0"/>
    <xf numFmtId="0" fontId="72" fillId="44" borderId="149"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72" fillId="44" borderId="184" applyNumberFormat="0" applyAlignment="0" applyProtection="0"/>
    <xf numFmtId="0" fontId="46" fillId="45" borderId="165" applyNumberFormat="0" applyFont="0" applyAlignment="0" applyProtection="0"/>
    <xf numFmtId="0" fontId="107" fillId="0" borderId="153" applyNumberFormat="0" applyFill="0" applyAlignment="0" applyProtection="0"/>
    <xf numFmtId="0" fontId="8" fillId="41" borderId="0" applyNumberFormat="0" applyBorder="0" applyAlignment="0" applyProtection="0"/>
    <xf numFmtId="0" fontId="72" fillId="44" borderId="149" applyNumberFormat="0" applyAlignment="0" applyProtection="0"/>
    <xf numFmtId="0" fontId="91" fillId="51" borderId="172" applyNumberFormat="0" applyAlignment="0" applyProtection="0"/>
    <xf numFmtId="0" fontId="72" fillId="44" borderId="163" applyNumberFormat="0" applyAlignment="0" applyProtection="0"/>
    <xf numFmtId="0" fontId="107" fillId="0" borderId="168" applyNumberFormat="0" applyFill="0" applyAlignment="0" applyProtection="0"/>
    <xf numFmtId="0" fontId="59" fillId="51" borderId="163" applyNumberFormat="0" applyAlignment="0" applyProtection="0"/>
    <xf numFmtId="0" fontId="59" fillId="51" borderId="157" applyNumberFormat="0" applyAlignment="0" applyProtection="0"/>
    <xf numFmtId="0" fontId="72" fillId="44" borderId="149" applyNumberFormat="0" applyAlignment="0" applyProtection="0"/>
    <xf numFmtId="0" fontId="91" fillId="51" borderId="166" applyNumberFormat="0" applyAlignment="0" applyProtection="0"/>
    <xf numFmtId="0" fontId="72" fillId="44" borderId="184" applyNumberFormat="0" applyAlignment="0" applyProtection="0"/>
    <xf numFmtId="0" fontId="133" fillId="42" borderId="0" applyNumberFormat="0" applyBorder="0" applyAlignment="0" applyProtection="0"/>
    <xf numFmtId="0" fontId="46" fillId="45" borderId="165" applyNumberFormat="0" applyFont="0" applyAlignment="0" applyProtection="0"/>
    <xf numFmtId="0" fontId="107" fillId="0" borderId="152" applyNumberFormat="0" applyFill="0" applyAlignment="0" applyProtection="0"/>
    <xf numFmtId="0" fontId="107" fillId="0" borderId="155" applyNumberFormat="0" applyFill="0" applyAlignment="0" applyProtection="0"/>
    <xf numFmtId="0" fontId="107" fillId="0" borderId="155" applyNumberFormat="0" applyFill="0" applyAlignment="0" applyProtection="0"/>
    <xf numFmtId="0" fontId="46" fillId="45" borderId="158" applyNumberFormat="0" applyFont="0" applyAlignment="0" applyProtection="0"/>
    <xf numFmtId="0" fontId="72" fillId="44" borderId="163" applyNumberFormat="0" applyAlignment="0" applyProtection="0"/>
    <xf numFmtId="0" fontId="72" fillId="44" borderId="157" applyNumberFormat="0" applyAlignment="0" applyProtection="0"/>
    <xf numFmtId="0" fontId="61" fillId="51" borderId="163" applyNumberFormat="0" applyAlignment="0" applyProtection="0"/>
    <xf numFmtId="0" fontId="59" fillId="51" borderId="157" applyNumberFormat="0" applyAlignment="0" applyProtection="0"/>
    <xf numFmtId="0" fontId="72" fillId="44" borderId="149" applyNumberFormat="0" applyAlignment="0" applyProtection="0"/>
    <xf numFmtId="0" fontId="107" fillId="0" borderId="160" applyNumberFormat="0" applyFill="0" applyAlignment="0" applyProtection="0"/>
    <xf numFmtId="0" fontId="46" fillId="45" borderId="158" applyNumberFormat="0" applyFont="0" applyAlignment="0" applyProtection="0"/>
    <xf numFmtId="0" fontId="72" fillId="44" borderId="163" applyNumberFormat="0" applyAlignment="0" applyProtection="0"/>
    <xf numFmtId="0" fontId="112" fillId="44" borderId="156" applyNumberFormat="0" applyAlignment="0" applyProtection="0"/>
    <xf numFmtId="0" fontId="59" fillId="51" borderId="163" applyNumberFormat="0" applyAlignment="0" applyProtection="0"/>
    <xf numFmtId="0" fontId="59" fillId="51" borderId="157" applyNumberFormat="0" applyAlignment="0" applyProtection="0"/>
    <xf numFmtId="0" fontId="72" fillId="44" borderId="149" applyNumberFormat="0" applyAlignment="0" applyProtection="0"/>
    <xf numFmtId="0" fontId="8" fillId="21" borderId="0" applyNumberFormat="0" applyBorder="0" applyAlignment="0" applyProtection="0"/>
    <xf numFmtId="0" fontId="107" fillId="0" borderId="160" applyNumberFormat="0" applyFill="0" applyAlignment="0" applyProtection="0"/>
    <xf numFmtId="0" fontId="46" fillId="45" borderId="158" applyNumberFormat="0" applyFont="0" applyAlignment="0" applyProtection="0"/>
    <xf numFmtId="0" fontId="72" fillId="44" borderId="163" applyNumberFormat="0" applyAlignment="0" applyProtection="0"/>
    <xf numFmtId="0" fontId="72" fillId="44" borderId="157" applyNumberFormat="0" applyAlignment="0" applyProtection="0"/>
    <xf numFmtId="0" fontId="59" fillId="51" borderId="163" applyNumberFormat="0" applyAlignment="0" applyProtection="0"/>
    <xf numFmtId="0" fontId="59" fillId="51" borderId="157"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46" fillId="45" borderId="158" applyNumberFormat="0" applyFont="0" applyAlignment="0" applyProtection="0"/>
    <xf numFmtId="0" fontId="59" fillId="43" borderId="170" applyNumberFormat="0" applyAlignment="0" applyProtection="0"/>
    <xf numFmtId="0" fontId="72" fillId="44" borderId="163" applyNumberFormat="0" applyAlignment="0" applyProtection="0"/>
    <xf numFmtId="0" fontId="72" fillId="44" borderId="157" applyNumberFormat="0" applyAlignment="0" applyProtection="0"/>
    <xf numFmtId="0" fontId="59" fillId="51" borderId="163" applyNumberFormat="0" applyAlignment="0" applyProtection="0"/>
    <xf numFmtId="0" fontId="59" fillId="51" borderId="157" applyNumberFormat="0" applyAlignment="0" applyProtection="0"/>
    <xf numFmtId="0" fontId="46" fillId="45" borderId="185" applyNumberFormat="0" applyFont="0" applyAlignment="0" applyProtection="0"/>
    <xf numFmtId="0" fontId="107" fillId="0" borderId="162" applyNumberFormat="0" applyFill="0" applyAlignment="0" applyProtection="0"/>
    <xf numFmtId="0" fontId="46" fillId="45" borderId="158" applyNumberFormat="0" applyFont="0" applyAlignment="0" applyProtection="0"/>
    <xf numFmtId="0" fontId="8" fillId="32" borderId="0" applyNumberFormat="0" applyBorder="0" applyAlignment="0" applyProtection="0"/>
    <xf numFmtId="0" fontId="72" fillId="44" borderId="157" applyNumberFormat="0" applyAlignment="0" applyProtection="0"/>
    <xf numFmtId="0" fontId="59" fillId="51" borderId="163" applyNumberFormat="0" applyAlignment="0" applyProtection="0"/>
    <xf numFmtId="0" fontId="59" fillId="51" borderId="157" applyNumberFormat="0" applyAlignment="0" applyProtection="0"/>
    <xf numFmtId="0" fontId="107" fillId="0" borderId="160" applyNumberFormat="0" applyFill="0" applyAlignment="0" applyProtection="0"/>
    <xf numFmtId="0" fontId="46" fillId="45" borderId="158" applyNumberFormat="0" applyFont="0" applyAlignment="0" applyProtection="0"/>
    <xf numFmtId="0" fontId="59" fillId="51" borderId="170" applyNumberFormat="0" applyAlignment="0" applyProtection="0"/>
    <xf numFmtId="0" fontId="72" fillId="44" borderId="157" applyNumberFormat="0" applyAlignment="0" applyProtection="0"/>
    <xf numFmtId="0" fontId="59" fillId="43" borderId="163" applyNumberFormat="0" applyAlignment="0" applyProtection="0"/>
    <xf numFmtId="0" fontId="59" fillId="51" borderId="157"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59" fillId="51" borderId="149" applyNumberFormat="0" applyAlignment="0" applyProtection="0"/>
    <xf numFmtId="0" fontId="46" fillId="45" borderId="158" applyNumberFormat="0" applyFont="0" applyAlignment="0" applyProtection="0"/>
    <xf numFmtId="0" fontId="46" fillId="45" borderId="158" applyNumberFormat="0" applyFont="0" applyAlignment="0" applyProtection="0"/>
    <xf numFmtId="0" fontId="46" fillId="45" borderId="158" applyNumberFormat="0" applyFont="0" applyAlignment="0" applyProtection="0"/>
    <xf numFmtId="0" fontId="107" fillId="0" borderId="152" applyNumberFormat="0" applyFill="0" applyAlignment="0" applyProtection="0"/>
    <xf numFmtId="0" fontId="72" fillId="44" borderId="157" applyNumberFormat="0" applyAlignment="0" applyProtection="0"/>
    <xf numFmtId="0" fontId="59" fillId="51" borderId="157" applyNumberFormat="0" applyAlignment="0" applyProtection="0"/>
    <xf numFmtId="0" fontId="107" fillId="0" borderId="152" applyNumberFormat="0" applyFill="0" applyAlignment="0" applyProtection="0"/>
    <xf numFmtId="0" fontId="91" fillId="43" borderId="166"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107" fillId="0" borderId="152" applyNumberFormat="0" applyFill="0" applyAlignment="0" applyProtection="0"/>
    <xf numFmtId="0" fontId="46" fillId="45" borderId="158" applyNumberFormat="0" applyFont="0" applyAlignment="0" applyProtection="0"/>
    <xf numFmtId="0" fontId="72" fillId="44" borderId="149" applyNumberFormat="0" applyAlignment="0" applyProtection="0"/>
    <xf numFmtId="0" fontId="72" fillId="44" borderId="157" applyNumberFormat="0" applyAlignment="0" applyProtection="0"/>
    <xf numFmtId="0" fontId="61" fillId="51" borderId="157" applyNumberFormat="0" applyAlignment="0" applyProtection="0"/>
    <xf numFmtId="0" fontId="46" fillId="45" borderId="165" applyNumberFormat="0" applyFont="0" applyAlignment="0" applyProtection="0"/>
    <xf numFmtId="0" fontId="91" fillId="51" borderId="180" applyNumberFormat="0" applyAlignment="0" applyProtection="0"/>
    <xf numFmtId="0" fontId="46" fillId="45" borderId="158" applyNumberFormat="0" applyFont="0" applyAlignment="0" applyProtection="0"/>
    <xf numFmtId="0" fontId="107" fillId="0" borderId="160" applyNumberFormat="0" applyFill="0" applyAlignment="0" applyProtection="0"/>
    <xf numFmtId="0" fontId="72" fillId="44" borderId="157" applyNumberFormat="0" applyAlignment="0" applyProtection="0"/>
    <xf numFmtId="0" fontId="59" fillId="51" borderId="157" applyNumberFormat="0" applyAlignment="0" applyProtection="0"/>
    <xf numFmtId="0" fontId="46" fillId="45" borderId="165" applyNumberFormat="0" applyFont="0" applyAlignment="0" applyProtection="0"/>
    <xf numFmtId="0" fontId="46" fillId="45" borderId="158" applyNumberFormat="0" applyFont="0" applyAlignment="0" applyProtection="0"/>
    <xf numFmtId="0" fontId="107" fillId="0" borderId="160" applyNumberFormat="0" applyFill="0" applyAlignment="0" applyProtection="0"/>
    <xf numFmtId="0" fontId="72" fillId="44" borderId="157" applyNumberFormat="0" applyAlignment="0" applyProtection="0"/>
    <xf numFmtId="0" fontId="107" fillId="0" borderId="160" applyNumberFormat="0" applyFill="0" applyAlignment="0" applyProtection="0"/>
    <xf numFmtId="0" fontId="59" fillId="51" borderId="157" applyNumberFormat="0" applyAlignment="0" applyProtection="0"/>
    <xf numFmtId="0" fontId="46" fillId="45" borderId="165" applyNumberFormat="0" applyFont="0" applyAlignment="0" applyProtection="0"/>
    <xf numFmtId="0" fontId="107" fillId="0" borderId="160" applyNumberFormat="0" applyFill="0" applyAlignment="0" applyProtection="0"/>
    <xf numFmtId="0" fontId="107" fillId="0" borderId="181" applyNumberFormat="0" applyFill="0" applyAlignment="0" applyProtection="0"/>
    <xf numFmtId="0" fontId="46" fillId="45" borderId="171" applyNumberFormat="0" applyFont="0" applyAlignment="0" applyProtection="0"/>
    <xf numFmtId="0" fontId="72" fillId="44" borderId="157" applyNumberFormat="0" applyAlignment="0" applyProtection="0"/>
    <xf numFmtId="0" fontId="59" fillId="51" borderId="178" applyNumberFormat="0" applyAlignment="0" applyProtection="0"/>
    <xf numFmtId="0" fontId="72" fillId="44" borderId="184" applyNumberFormat="0" applyAlignment="0" applyProtection="0"/>
    <xf numFmtId="0" fontId="46" fillId="45" borderId="165" applyNumberFormat="0" applyFont="0" applyAlignment="0" applyProtection="0"/>
    <xf numFmtId="0" fontId="59" fillId="51" borderId="184" applyNumberFormat="0" applyAlignment="0" applyProtection="0"/>
    <xf numFmtId="0" fontId="107" fillId="0" borderId="161" applyNumberFormat="0" applyFill="0" applyAlignment="0" applyProtection="0"/>
    <xf numFmtId="0" fontId="107" fillId="0" borderId="181" applyNumberFormat="0" applyFill="0" applyAlignment="0" applyProtection="0"/>
    <xf numFmtId="0" fontId="72" fillId="44" borderId="157" applyNumberFormat="0" applyAlignment="0" applyProtection="0"/>
    <xf numFmtId="0" fontId="59" fillId="51" borderId="178" applyNumberFormat="0" applyAlignment="0" applyProtection="0"/>
    <xf numFmtId="0" fontId="107" fillId="0" borderId="155" applyNumberFormat="0" applyFill="0" applyAlignment="0" applyProtection="0"/>
    <xf numFmtId="0" fontId="46" fillId="45" borderId="165" applyNumberFormat="0" applyFont="0" applyAlignment="0" applyProtection="0"/>
    <xf numFmtId="0" fontId="59" fillId="69" borderId="154"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46" fillId="45" borderId="158" applyNumberFormat="0" applyFont="0" applyAlignment="0" applyProtection="0"/>
    <xf numFmtId="0" fontId="91" fillId="51" borderId="172" applyNumberFormat="0" applyAlignment="0" applyProtection="0"/>
    <xf numFmtId="0" fontId="72" fillId="44" borderId="157" applyNumberFormat="0" applyAlignment="0" applyProtection="0"/>
    <xf numFmtId="0" fontId="46" fillId="45" borderId="185" applyNumberFormat="0" applyFont="0" applyAlignment="0" applyProtection="0"/>
    <xf numFmtId="0" fontId="72" fillId="44" borderId="178" applyNumberFormat="0" applyAlignment="0" applyProtection="0"/>
    <xf numFmtId="0" fontId="46" fillId="45" borderId="165" applyNumberFormat="0" applyFont="0" applyAlignment="0" applyProtection="0"/>
    <xf numFmtId="0" fontId="59" fillId="51" borderId="149"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46" fillId="45" borderId="158" applyNumberFormat="0" applyFont="0" applyAlignment="0" applyProtection="0"/>
    <xf numFmtId="0" fontId="91" fillId="51" borderId="172" applyNumberFormat="0" applyAlignment="0" applyProtection="0"/>
    <xf numFmtId="0" fontId="72" fillId="44" borderId="157" applyNumberFormat="0" applyAlignment="0" applyProtection="0"/>
    <xf numFmtId="0" fontId="72" fillId="44" borderId="178" applyNumberFormat="0" applyAlignment="0" applyProtection="0"/>
    <xf numFmtId="0" fontId="46" fillId="45" borderId="165" applyNumberFormat="0" applyFont="0" applyAlignment="0" applyProtection="0"/>
    <xf numFmtId="0" fontId="59" fillId="51" borderId="149"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107" fillId="0" borderId="173" applyNumberFormat="0" applyFill="0" applyAlignment="0" applyProtection="0"/>
    <xf numFmtId="0" fontId="46" fillId="45" borderId="158" applyNumberFormat="0" applyFont="0" applyAlignment="0" applyProtection="0"/>
    <xf numFmtId="0" fontId="91" fillId="51" borderId="172" applyNumberFormat="0" applyAlignment="0" applyProtection="0"/>
    <xf numFmtId="0" fontId="72" fillId="44" borderId="157" applyNumberFormat="0" applyAlignment="0" applyProtection="0"/>
    <xf numFmtId="0" fontId="91" fillId="51" borderId="172" applyNumberFormat="0" applyAlignment="0" applyProtection="0"/>
    <xf numFmtId="0" fontId="72" fillId="44" borderId="184" applyNumberFormat="0" applyAlignment="0" applyProtection="0"/>
    <xf numFmtId="0" fontId="46" fillId="45" borderId="165" applyNumberFormat="0" applyFont="0" applyAlignment="0" applyProtection="0"/>
    <xf numFmtId="0" fontId="107" fillId="0" borderId="152" applyNumberFormat="0" applyFill="0" applyAlignment="0" applyProtection="0"/>
    <xf numFmtId="0" fontId="107" fillId="0" borderId="160" applyNumberFormat="0" applyFill="0" applyAlignment="0" applyProtection="0"/>
    <xf numFmtId="0" fontId="91" fillId="51" borderId="151" applyNumberFormat="0" applyAlignment="0" applyProtection="0"/>
    <xf numFmtId="0" fontId="46" fillId="45" borderId="158" applyNumberFormat="0" applyFont="0" applyAlignment="0" applyProtection="0"/>
    <xf numFmtId="0" fontId="46" fillId="45" borderId="158" applyNumberFormat="0" applyFont="0" applyAlignment="0" applyProtection="0"/>
    <xf numFmtId="0" fontId="107" fillId="0" borderId="173" applyNumberFormat="0" applyFill="0" applyAlignment="0" applyProtection="0"/>
    <xf numFmtId="0" fontId="72" fillId="44" borderId="157" applyNumberFormat="0" applyAlignment="0" applyProtection="0"/>
    <xf numFmtId="0" fontId="72" fillId="44" borderId="178" applyNumberFormat="0" applyAlignment="0" applyProtection="0"/>
    <xf numFmtId="0" fontId="72" fillId="44" borderId="184" applyNumberFormat="0" applyAlignment="0" applyProtection="0"/>
    <xf numFmtId="0" fontId="46" fillId="45" borderId="165" applyNumberFormat="0" applyFont="0" applyAlignment="0" applyProtection="0"/>
    <xf numFmtId="0" fontId="133" fillId="22" borderId="0" applyNumberFormat="0" applyBorder="0" applyAlignment="0" applyProtection="0"/>
    <xf numFmtId="0" fontId="107" fillId="0" borderId="152" applyNumberFormat="0" applyFill="0" applyAlignment="0" applyProtection="0"/>
    <xf numFmtId="0" fontId="46" fillId="45" borderId="158" applyNumberFormat="0" applyFont="0" applyAlignment="0" applyProtection="0"/>
    <xf numFmtId="0" fontId="91" fillId="51" borderId="159" applyNumberFormat="0" applyAlignment="0" applyProtection="0"/>
    <xf numFmtId="0" fontId="72" fillId="44" borderId="157" applyNumberFormat="0" applyAlignment="0" applyProtection="0"/>
    <xf numFmtId="0" fontId="137" fillId="72" borderId="167" applyBorder="0">
      <alignment horizontal="center"/>
    </xf>
    <xf numFmtId="0" fontId="72" fillId="44" borderId="178" applyNumberFormat="0" applyAlignment="0" applyProtection="0"/>
    <xf numFmtId="0" fontId="46" fillId="45" borderId="165" applyNumberFormat="0" applyFont="0" applyAlignment="0" applyProtection="0"/>
    <xf numFmtId="0" fontId="107" fillId="0" borderId="152" applyNumberFormat="0" applyFill="0" applyAlignment="0" applyProtection="0"/>
    <xf numFmtId="0" fontId="91" fillId="51" borderId="159" applyNumberFormat="0" applyAlignment="0" applyProtection="0"/>
    <xf numFmtId="0" fontId="91" fillId="51" borderId="159" applyNumberFormat="0" applyAlignment="0" applyProtection="0"/>
    <xf numFmtId="0" fontId="72" fillId="44" borderId="157" applyNumberFormat="0" applyAlignment="0" applyProtection="0"/>
    <xf numFmtId="0" fontId="91" fillId="51" borderId="166" applyNumberFormat="0" applyAlignment="0" applyProtection="0"/>
    <xf numFmtId="0" fontId="107" fillId="0" borderId="155" applyNumberFormat="0" applyFill="0" applyAlignment="0" applyProtection="0"/>
    <xf numFmtId="0" fontId="46" fillId="45" borderId="165" applyNumberFormat="0" applyFont="0" applyAlignment="0" applyProtection="0"/>
    <xf numFmtId="0" fontId="107" fillId="0" borderId="152" applyNumberFormat="0" applyFill="0" applyAlignment="0" applyProtection="0"/>
    <xf numFmtId="0" fontId="91" fillId="51" borderId="159" applyNumberFormat="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8" fillId="20" borderId="0" applyNumberFormat="0" applyBorder="0" applyAlignment="0" applyProtection="0"/>
    <xf numFmtId="0" fontId="107" fillId="0" borderId="173" applyNumberFormat="0" applyFill="0" applyAlignment="0" applyProtection="0"/>
    <xf numFmtId="0" fontId="91" fillId="51" borderId="180" applyNumberFormat="0" applyAlignment="0" applyProtection="0"/>
    <xf numFmtId="0" fontId="72" fillId="44" borderId="170" applyNumberFormat="0" applyAlignment="0" applyProtection="0"/>
    <xf numFmtId="0" fontId="72" fillId="44" borderId="149" applyNumberFormat="0" applyAlignment="0" applyProtection="0"/>
    <xf numFmtId="0" fontId="59" fillId="51" borderId="149" applyNumberFormat="0" applyAlignment="0" applyProtection="0"/>
    <xf numFmtId="0" fontId="59" fillId="51" borderId="149" applyNumberFormat="0" applyAlignment="0" applyProtection="0"/>
    <xf numFmtId="0" fontId="72" fillId="44" borderId="184" applyNumberFormat="0" applyAlignment="0" applyProtection="0"/>
    <xf numFmtId="0" fontId="91" fillId="51" borderId="151"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107" fillId="0" borderId="173" applyNumberFormat="0" applyFill="0" applyAlignment="0" applyProtection="0"/>
    <xf numFmtId="0" fontId="91" fillId="51" borderId="180" applyNumberFormat="0" applyAlignment="0" applyProtection="0"/>
    <xf numFmtId="0" fontId="72" fillId="44" borderId="170" applyNumberFormat="0" applyAlignment="0" applyProtection="0"/>
    <xf numFmtId="0" fontId="72" fillId="44" borderId="149" applyNumberFormat="0" applyAlignment="0" applyProtection="0"/>
    <xf numFmtId="0" fontId="59" fillId="51" borderId="149" applyNumberFormat="0" applyAlignment="0" applyProtection="0"/>
    <xf numFmtId="0" fontId="72" fillId="44" borderId="184" applyNumberFormat="0" applyAlignment="0" applyProtection="0"/>
    <xf numFmtId="0" fontId="91" fillId="51" borderId="151"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107" fillId="0" borderId="173" applyNumberFormat="0" applyFill="0" applyAlignment="0" applyProtection="0"/>
    <xf numFmtId="0" fontId="91" fillId="51" borderId="180" applyNumberFormat="0" applyAlignment="0" applyProtection="0"/>
    <xf numFmtId="0" fontId="107" fillId="0" borderId="160" applyNumberFormat="0" applyFill="0" applyAlignment="0" applyProtection="0"/>
    <xf numFmtId="0" fontId="72" fillId="44" borderId="170"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72" fillId="44" borderId="184" applyNumberFormat="0" applyAlignment="0" applyProtection="0"/>
    <xf numFmtId="0" fontId="91" fillId="51" borderId="151"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72" fillId="44" borderId="149" applyNumberFormat="0" applyAlignment="0" applyProtection="0"/>
    <xf numFmtId="0" fontId="107" fillId="0" borderId="173" applyNumberFormat="0" applyFill="0" applyAlignment="0" applyProtection="0"/>
    <xf numFmtId="0" fontId="91" fillId="51" borderId="180" applyNumberFormat="0" applyAlignment="0" applyProtection="0"/>
    <xf numFmtId="0" fontId="91" fillId="51" borderId="172"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107" fillId="0" borderId="181" applyNumberFormat="0" applyFill="0" applyAlignment="0" applyProtection="0"/>
    <xf numFmtId="0" fontId="59" fillId="51" borderId="178" applyNumberFormat="0" applyAlignment="0" applyProtection="0"/>
    <xf numFmtId="0" fontId="91" fillId="51" borderId="180" applyNumberFormat="0" applyAlignment="0" applyProtection="0"/>
    <xf numFmtId="0" fontId="91" fillId="51" borderId="180" applyNumberFormat="0" applyAlignment="0" applyProtection="0"/>
    <xf numFmtId="0" fontId="107" fillId="0" borderId="173" applyNumberFormat="0" applyFill="0" applyAlignment="0" applyProtection="0"/>
    <xf numFmtId="0" fontId="107" fillId="0" borderId="160" applyNumberFormat="0" applyFill="0" applyAlignment="0" applyProtection="0"/>
    <xf numFmtId="0" fontId="59" fillId="51" borderId="149"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107" fillId="0" borderId="152" applyNumberFormat="0" applyFill="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107" fillId="0" borderId="173" applyNumberFormat="0" applyFill="0" applyAlignment="0" applyProtection="0"/>
    <xf numFmtId="0" fontId="107" fillId="0" borderId="160" applyNumberFormat="0" applyFill="0" applyAlignment="0" applyProtection="0"/>
    <xf numFmtId="0" fontId="59" fillId="51" borderId="149" applyNumberFormat="0" applyAlignment="0" applyProtection="0"/>
    <xf numFmtId="0" fontId="73"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107" fillId="0" borderId="152" applyNumberFormat="0" applyFill="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107" fillId="0" borderId="173" applyNumberFormat="0" applyFill="0" applyAlignment="0" applyProtection="0"/>
    <xf numFmtId="0" fontId="59" fillId="51" borderId="184" applyNumberFormat="0" applyAlignment="0" applyProtection="0"/>
    <xf numFmtId="0" fontId="72" fillId="44" borderId="149" applyNumberFormat="0" applyAlignment="0" applyProtection="0"/>
    <xf numFmtId="0" fontId="107" fillId="0" borderId="153" applyNumberFormat="0" applyFill="0" applyAlignment="0" applyProtection="0"/>
    <xf numFmtId="0" fontId="59" fillId="51" borderId="149" applyNumberFormat="0" applyAlignment="0" applyProtection="0"/>
    <xf numFmtId="0" fontId="46" fillId="45" borderId="145" applyNumberFormat="0" applyFon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46" fillId="45" borderId="185" applyNumberFormat="0" applyFont="0" applyAlignment="0" applyProtection="0"/>
    <xf numFmtId="0" fontId="107" fillId="0" borderId="174" applyNumberFormat="0" applyFill="0" applyAlignment="0" applyProtection="0"/>
    <xf numFmtId="0" fontId="72" fillId="44" borderId="149" applyNumberFormat="0" applyAlignment="0" applyProtection="0"/>
    <xf numFmtId="0" fontId="59" fillId="51" borderId="149" applyNumberFormat="0" applyAlignment="0" applyProtection="0"/>
    <xf numFmtId="0" fontId="46" fillId="45" borderId="145" applyNumberFormat="0" applyFon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46" fillId="45" borderId="185" applyNumberFormat="0" applyFont="0" applyAlignment="0" applyProtection="0"/>
    <xf numFmtId="0" fontId="107" fillId="0" borderId="152" applyNumberFormat="0" applyFill="0" applyAlignment="0" applyProtection="0"/>
    <xf numFmtId="0" fontId="107" fillId="0" borderId="173" applyNumberFormat="0" applyFill="0" applyAlignment="0" applyProtection="0"/>
    <xf numFmtId="0" fontId="59" fillId="51" borderId="149" applyNumberFormat="0" applyAlignment="0" applyProtection="0"/>
    <xf numFmtId="0" fontId="59" fillId="51" borderId="149" applyNumberFormat="0" applyAlignment="0" applyProtection="0"/>
    <xf numFmtId="0" fontId="46" fillId="45" borderId="145" applyNumberFormat="0" applyFon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59" fillId="51" borderId="149" applyNumberFormat="0" applyAlignment="0" applyProtection="0"/>
    <xf numFmtId="0" fontId="46" fillId="45" borderId="185" applyNumberFormat="0" applyFont="0" applyAlignment="0" applyProtection="0"/>
    <xf numFmtId="0" fontId="107" fillId="0" borderId="173" applyNumberFormat="0" applyFill="0" applyAlignment="0" applyProtection="0"/>
    <xf numFmtId="0" fontId="59" fillId="51" borderId="149" applyNumberFormat="0" applyAlignment="0" applyProtection="0"/>
    <xf numFmtId="0" fontId="59" fillId="51" borderId="149" applyNumberForma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46" fillId="45" borderId="145" applyNumberFormat="0" applyFont="0" applyAlignment="0" applyProtection="0"/>
    <xf numFmtId="0" fontId="107" fillId="0" borderId="173" applyNumberFormat="0" applyFill="0" applyAlignment="0" applyProtection="0"/>
    <xf numFmtId="0" fontId="8" fillId="32" borderId="0" applyNumberFormat="0" applyBorder="0" applyAlignment="0" applyProtection="0"/>
    <xf numFmtId="0" fontId="133" fillId="34" borderId="0" applyNumberFormat="0" applyBorder="0" applyAlignment="0" applyProtection="0"/>
    <xf numFmtId="0" fontId="59" fillId="51" borderId="149" applyNumberFormat="0" applyAlignment="0" applyProtection="0"/>
    <xf numFmtId="0" fontId="91" fillId="43" borderId="180" applyNumberFormat="0" applyAlignment="0" applyProtection="0"/>
    <xf numFmtId="0" fontId="59" fillId="51" borderId="149" applyNumberForma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8" fillId="33" borderId="0" applyNumberFormat="0" applyBorder="0" applyAlignment="0" applyProtection="0"/>
    <xf numFmtId="0" fontId="107" fillId="0" borderId="173" applyNumberFormat="0" applyFill="0" applyAlignment="0" applyProtection="0"/>
    <xf numFmtId="0" fontId="8" fillId="36" borderId="0" applyNumberFormat="0" applyBorder="0" applyAlignment="0" applyProtection="0"/>
    <xf numFmtId="0" fontId="8" fillId="37" borderId="0" applyNumberFormat="0" applyBorder="0" applyAlignment="0" applyProtection="0"/>
    <xf numFmtId="0" fontId="133" fillId="38" borderId="0" applyNumberFormat="0" applyBorder="0" applyAlignment="0" applyProtection="0"/>
    <xf numFmtId="0" fontId="59" fillId="51" borderId="149" applyNumberFormat="0" applyAlignment="0" applyProtection="0"/>
    <xf numFmtId="0" fontId="91" fillId="69" borderId="180" applyNumberFormat="0" applyAlignment="0" applyProtection="0"/>
    <xf numFmtId="0" fontId="59" fillId="51" borderId="149" applyNumberForma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107" fillId="0" borderId="152" applyNumberFormat="0" applyFill="0" applyAlignment="0" applyProtection="0"/>
    <xf numFmtId="0" fontId="59" fillId="51" borderId="149" applyNumberFormat="0" applyAlignment="0" applyProtection="0"/>
    <xf numFmtId="0" fontId="46" fillId="45" borderId="179" applyNumberFormat="0" applyFont="0" applyAlignment="0" applyProtection="0"/>
    <xf numFmtId="0" fontId="59" fillId="51" borderId="149" applyNumberFormat="0" applyAlignment="0" applyProtection="0"/>
    <xf numFmtId="0" fontId="72" fillId="44" borderId="184" applyNumberFormat="0" applyAlignment="0" applyProtection="0"/>
    <xf numFmtId="0" fontId="107" fillId="0" borderId="181" applyNumberFormat="0" applyFill="0" applyAlignment="0" applyProtection="0"/>
    <xf numFmtId="0" fontId="59" fillId="51" borderId="184" applyNumberFormat="0" applyAlignment="0" applyProtection="0"/>
    <xf numFmtId="0" fontId="59" fillId="51" borderId="178" applyNumberFormat="0" applyAlignment="0" applyProtection="0"/>
    <xf numFmtId="0" fontId="91" fillId="51" borderId="180" applyNumberFormat="0" applyAlignment="0" applyProtection="0"/>
    <xf numFmtId="0" fontId="72" fillId="44" borderId="149" applyNumberFormat="0" applyAlignment="0" applyProtection="0"/>
    <xf numFmtId="0" fontId="46" fillId="45" borderId="179" applyNumberFormat="0" applyFont="0" applyAlignment="0" applyProtection="0"/>
    <xf numFmtId="0" fontId="72" fillId="44" borderId="178" applyNumberFormat="0" applyAlignment="0" applyProtection="0"/>
    <xf numFmtId="0" fontId="59" fillId="43" borderId="184" applyNumberFormat="0" applyAlignment="0" applyProtection="0"/>
    <xf numFmtId="0" fontId="59" fillId="51" borderId="178" applyNumberFormat="0" applyAlignment="0" applyProtection="0"/>
    <xf numFmtId="0" fontId="91" fillId="51" borderId="151" applyNumberFormat="0" applyAlignment="0" applyProtection="0"/>
    <xf numFmtId="0" fontId="91" fillId="51" borderId="151" applyNumberFormat="0" applyAlignment="0" applyProtection="0"/>
    <xf numFmtId="0" fontId="73" fillId="44" borderId="149" applyNumberFormat="0" applyAlignment="0" applyProtection="0"/>
    <xf numFmtId="0" fontId="107" fillId="0" borderId="181" applyNumberFormat="0" applyFill="0" applyAlignment="0" applyProtection="0"/>
    <xf numFmtId="0" fontId="72" fillId="44" borderId="149" applyNumberFormat="0" applyAlignment="0" applyProtection="0"/>
    <xf numFmtId="0" fontId="46" fillId="45" borderId="179" applyNumberFormat="0" applyFont="0" applyAlignment="0" applyProtection="0"/>
    <xf numFmtId="0" fontId="59" fillId="51" borderId="149" applyNumberFormat="0" applyAlignment="0" applyProtection="0"/>
    <xf numFmtId="0" fontId="72" fillId="44" borderId="178" applyNumberFormat="0" applyAlignment="0" applyProtection="0"/>
    <xf numFmtId="0" fontId="59" fillId="51" borderId="178" applyNumberFormat="0" applyAlignment="0" applyProtection="0"/>
    <xf numFmtId="0" fontId="91" fillId="43" borderId="180" applyNumberFormat="0" applyAlignment="0" applyProtection="0"/>
    <xf numFmtId="0" fontId="91" fillId="51" borderId="151" applyNumberFormat="0" applyAlignment="0" applyProtection="0"/>
    <xf numFmtId="0" fontId="107" fillId="0" borderId="181" applyNumberFormat="0" applyFill="0" applyAlignment="0" applyProtection="0"/>
    <xf numFmtId="0" fontId="72" fillId="44" borderId="149" applyNumberFormat="0" applyAlignment="0" applyProtection="0"/>
    <xf numFmtId="0" fontId="46" fillId="45" borderId="179" applyNumberFormat="0" applyFont="0" applyAlignment="0" applyProtection="0"/>
    <xf numFmtId="0" fontId="72" fillId="44" borderId="178" applyNumberFormat="0" applyAlignment="0" applyProtection="0"/>
    <xf numFmtId="0" fontId="61" fillId="51" borderId="178" applyNumberFormat="0" applyAlignment="0" applyProtection="0"/>
    <xf numFmtId="0" fontId="46" fillId="45" borderId="185" applyNumberFormat="0" applyFont="0" applyAlignment="0" applyProtection="0"/>
    <xf numFmtId="0" fontId="91" fillId="51" borderId="159" applyNumberFormat="0" applyAlignment="0" applyProtection="0"/>
    <xf numFmtId="0" fontId="107" fillId="0" borderId="181"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59" fillId="51" borderId="178" applyNumberFormat="0" applyAlignment="0" applyProtection="0"/>
    <xf numFmtId="0" fontId="46" fillId="45" borderId="185" applyNumberFormat="0" applyFont="0" applyAlignment="0" applyProtection="0"/>
    <xf numFmtId="0" fontId="91" fillId="51" borderId="159" applyNumberFormat="0" applyAlignment="0" applyProtection="0"/>
    <xf numFmtId="0" fontId="107" fillId="0" borderId="181"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59" fillId="51" borderId="178" applyNumberFormat="0" applyAlignment="0" applyProtection="0"/>
    <xf numFmtId="0" fontId="46" fillId="45" borderId="185" applyNumberFormat="0" applyFont="0" applyAlignment="0" applyProtection="0"/>
    <xf numFmtId="0" fontId="107" fillId="0" borderId="181"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59" fillId="51" borderId="178" applyNumberFormat="0" applyAlignment="0" applyProtection="0"/>
    <xf numFmtId="0" fontId="46" fillId="45" borderId="185" applyNumberFormat="0" applyFont="0" applyAlignment="0" applyProtection="0"/>
    <xf numFmtId="0" fontId="107" fillId="0" borderId="181" applyNumberFormat="0" applyFill="0" applyAlignment="0" applyProtection="0"/>
    <xf numFmtId="0" fontId="59" fillId="51" borderId="170" applyNumberFormat="0" applyAlignment="0" applyProtection="0"/>
    <xf numFmtId="0" fontId="46" fillId="45" borderId="179" applyNumberFormat="0" applyFont="0" applyAlignment="0" applyProtection="0"/>
    <xf numFmtId="0" fontId="46" fillId="45" borderId="179" applyNumberFormat="0" applyFont="0" applyAlignment="0" applyProtection="0"/>
    <xf numFmtId="0" fontId="107" fillId="0" borderId="152"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59" fillId="51" borderId="178" applyNumberFormat="0" applyAlignment="0" applyProtection="0"/>
    <xf numFmtId="0" fontId="46" fillId="45" borderId="185" applyNumberFormat="0" applyFont="0" applyAlignment="0" applyProtection="0"/>
    <xf numFmtId="0" fontId="72" fillId="44" borderId="149" applyNumberFormat="0" applyAlignment="0" applyProtection="0"/>
    <xf numFmtId="0" fontId="107" fillId="0" borderId="181" applyNumberFormat="0" applyFill="0" applyAlignment="0" applyProtection="0"/>
    <xf numFmtId="0" fontId="59" fillId="51" borderId="149" applyNumberFormat="0" applyAlignment="0" applyProtection="0"/>
    <xf numFmtId="0" fontId="46" fillId="45" borderId="179" applyNumberFormat="0" applyFont="0" applyAlignment="0" applyProtection="0"/>
    <xf numFmtId="0" fontId="72" fillId="44" borderId="178" applyNumberFormat="0" applyAlignment="0" applyProtection="0"/>
    <xf numFmtId="0" fontId="107" fillId="0" borderId="160" applyNumberFormat="0" applyFill="0" applyAlignment="0" applyProtection="0"/>
    <xf numFmtId="0" fontId="59" fillId="43" borderId="178" applyNumberFormat="0" applyAlignment="0" applyProtection="0"/>
    <xf numFmtId="0" fontId="59" fillId="51" borderId="149" applyNumberFormat="0" applyAlignment="0" applyProtection="0"/>
    <xf numFmtId="0" fontId="46" fillId="45" borderId="185" applyNumberFormat="0" applyFont="0" applyAlignment="0" applyProtection="0"/>
    <xf numFmtId="0" fontId="72" fillId="44" borderId="149" applyNumberFormat="0" applyAlignment="0" applyProtection="0"/>
    <xf numFmtId="0" fontId="46" fillId="45" borderId="179" applyNumberFormat="0" applyFont="0" applyAlignment="0" applyProtection="0"/>
    <xf numFmtId="0" fontId="107" fillId="0" borderId="181" applyNumberFormat="0" applyFill="0" applyAlignment="0" applyProtection="0"/>
    <xf numFmtId="0" fontId="72" fillId="44" borderId="178" applyNumberFormat="0" applyAlignment="0" applyProtection="0"/>
    <xf numFmtId="0" fontId="59" fillId="69" borderId="177"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46" fillId="45" borderId="179" applyNumberFormat="0" applyFont="0" applyAlignment="0" applyProtection="0"/>
    <xf numFmtId="0" fontId="59" fillId="51" borderId="149" applyNumberFormat="0" applyAlignment="0" applyProtection="0"/>
    <xf numFmtId="0" fontId="107" fillId="0" borderId="181" applyNumberFormat="0" applyFill="0" applyAlignment="0" applyProtection="0"/>
    <xf numFmtId="0" fontId="72" fillId="44" borderId="178"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49" applyNumberFormat="0" applyAlignment="0" applyProtection="0"/>
    <xf numFmtId="0" fontId="107" fillId="0" borderId="181" applyNumberFormat="0" applyFill="0" applyAlignment="0" applyProtection="0"/>
    <xf numFmtId="0" fontId="72" fillId="44" borderId="178" applyNumberFormat="0" applyAlignment="0" applyProtection="0"/>
    <xf numFmtId="0" fontId="72" fillId="44" borderId="184" applyNumberFormat="0" applyAlignment="0" applyProtection="0"/>
    <xf numFmtId="0" fontId="59" fillId="51" borderId="149" applyNumberFormat="0" applyAlignment="0" applyProtection="0"/>
    <xf numFmtId="0" fontId="46" fillId="45" borderId="185" applyNumberFormat="0" applyFont="0" applyAlignment="0" applyProtection="0"/>
    <xf numFmtId="0" fontId="107" fillId="0" borderId="173" applyNumberFormat="0" applyFill="0" applyAlignment="0" applyProtection="0"/>
    <xf numFmtId="0" fontId="91" fillId="51" borderId="180" applyNumberFormat="0" applyAlignment="0" applyProtection="0"/>
    <xf numFmtId="0" fontId="72" fillId="44" borderId="178" applyNumberFormat="0" applyAlignment="0" applyProtection="0"/>
    <xf numFmtId="0" fontId="72" fillId="44" borderId="184" applyNumberFormat="0" applyAlignment="0" applyProtection="0"/>
    <xf numFmtId="0" fontId="46" fillId="45" borderId="185" applyNumberFormat="0" applyFont="0" applyAlignment="0" applyProtection="0"/>
    <xf numFmtId="0" fontId="107" fillId="0" borderId="173" applyNumberFormat="0" applyFill="0" applyAlignment="0" applyProtection="0"/>
    <xf numFmtId="0" fontId="91" fillId="51" borderId="180" applyNumberFormat="0" applyAlignment="0" applyProtection="0"/>
    <xf numFmtId="0" fontId="72" fillId="44" borderId="149" applyNumberFormat="0" applyAlignment="0" applyProtection="0"/>
    <xf numFmtId="0" fontId="107" fillId="0" borderId="152"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91" fillId="51" borderId="180" applyNumberFormat="0" applyAlignment="0" applyProtection="0"/>
    <xf numFmtId="0" fontId="72" fillId="44" borderId="184" applyNumberFormat="0" applyAlignment="0" applyProtection="0"/>
    <xf numFmtId="0" fontId="107" fillId="0" borderId="176" applyNumberFormat="0" applyFill="0" applyAlignment="0" applyProtection="0"/>
    <xf numFmtId="0" fontId="46" fillId="45" borderId="185" applyNumberFormat="0" applyFont="0" applyAlignment="0" applyProtection="0"/>
    <xf numFmtId="0" fontId="107" fillId="0" borderId="173" applyNumberFormat="0" applyFill="0" applyAlignment="0" applyProtection="0"/>
    <xf numFmtId="0" fontId="91" fillId="51" borderId="180" applyNumberFormat="0" applyAlignment="0" applyProtection="0"/>
    <xf numFmtId="0" fontId="107" fillId="0" borderId="152"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91" fillId="51" borderId="180" applyNumberFormat="0" applyAlignment="0" applyProtection="0"/>
    <xf numFmtId="0" fontId="46" fillId="45" borderId="185" applyNumberFormat="0" applyFont="0" applyAlignment="0" applyProtection="0"/>
    <xf numFmtId="0" fontId="107" fillId="0" borderId="173" applyNumberFormat="0" applyFill="0" applyAlignment="0" applyProtection="0"/>
    <xf numFmtId="0" fontId="91" fillId="51" borderId="180" applyNumberFormat="0" applyAlignment="0" applyProtection="0"/>
    <xf numFmtId="0" fontId="59" fillId="51" borderId="149" applyNumberFormat="0" applyAlignment="0" applyProtection="0"/>
    <xf numFmtId="0" fontId="107" fillId="0" borderId="152"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91" fillId="51" borderId="180" applyNumberFormat="0" applyAlignment="0" applyProtection="0"/>
    <xf numFmtId="0" fontId="91" fillId="69" borderId="172" applyNumberFormat="0" applyAlignment="0" applyProtection="0"/>
    <xf numFmtId="0" fontId="46" fillId="45" borderId="185" applyNumberFormat="0" applyFont="0" applyAlignment="0" applyProtection="0"/>
    <xf numFmtId="0" fontId="91" fillId="51" borderId="151" applyNumberFormat="0" applyAlignment="0" applyProtection="0"/>
    <xf numFmtId="0" fontId="107" fillId="0" borderId="173" applyNumberFormat="0" applyFill="0" applyAlignment="0" applyProtection="0"/>
    <xf numFmtId="0" fontId="91" fillId="51" borderId="180" applyNumberFormat="0" applyAlignment="0" applyProtection="0"/>
    <xf numFmtId="0" fontId="46" fillId="45" borderId="179" applyNumberFormat="0" applyFont="0" applyAlignment="0" applyProtection="0"/>
    <xf numFmtId="0" fontId="107" fillId="0" borderId="155" applyNumberFormat="0" applyFill="0" applyAlignment="0" applyProtection="0"/>
    <xf numFmtId="0" fontId="107" fillId="0" borderId="152" applyNumberFormat="0" applyFill="0" applyAlignment="0" applyProtection="0"/>
    <xf numFmtId="0" fontId="46" fillId="45" borderId="179" applyNumberFormat="0" applyFont="0" applyAlignment="0" applyProtection="0"/>
    <xf numFmtId="0" fontId="72" fillId="44" borderId="178" applyNumberFormat="0" applyAlignment="0" applyProtection="0"/>
    <xf numFmtId="0" fontId="91" fillId="51" borderId="180" applyNumberFormat="0" applyAlignment="0" applyProtection="0"/>
    <xf numFmtId="0" fontId="46" fillId="45" borderId="171" applyNumberFormat="0" applyFont="0" applyAlignment="0" applyProtection="0"/>
    <xf numFmtId="0" fontId="107" fillId="0" borderId="152" applyNumberFormat="0" applyFill="0" applyAlignment="0" applyProtection="0"/>
    <xf numFmtId="0" fontId="46" fillId="45" borderId="185" applyNumberFormat="0" applyFont="0" applyAlignment="0" applyProtection="0"/>
    <xf numFmtId="0" fontId="107" fillId="0" borderId="173" applyNumberFormat="0" applyFill="0" applyAlignment="0" applyProtection="0"/>
    <xf numFmtId="0" fontId="46" fillId="45" borderId="179" applyNumberFormat="0" applyFont="0" applyAlignment="0" applyProtection="0"/>
    <xf numFmtId="0" fontId="91" fillId="51" borderId="180" applyNumberFormat="0" applyAlignment="0" applyProtection="0"/>
    <xf numFmtId="0" fontId="107" fillId="0" borderId="152" applyNumberFormat="0" applyFill="0" applyAlignment="0" applyProtection="0"/>
    <xf numFmtId="0" fontId="72" fillId="44" borderId="178" applyNumberFormat="0" applyAlignment="0" applyProtection="0"/>
    <xf numFmtId="0" fontId="91" fillId="51" borderId="180" applyNumberFormat="0" applyAlignment="0" applyProtection="0"/>
    <xf numFmtId="0" fontId="46" fillId="45" borderId="145" applyNumberFormat="0" applyFont="0" applyAlignment="0" applyProtection="0"/>
    <xf numFmtId="0" fontId="46" fillId="45" borderId="185" applyNumberFormat="0" applyFont="0" applyAlignment="0" applyProtection="0"/>
    <xf numFmtId="0" fontId="91" fillId="51" borderId="151" applyNumberFormat="0" applyAlignment="0" applyProtection="0"/>
    <xf numFmtId="0" fontId="107" fillId="0" borderId="173" applyNumberFormat="0" applyFill="0" applyAlignment="0" applyProtection="0"/>
    <xf numFmtId="0" fontId="8" fillId="41" borderId="0" applyNumberFormat="0" applyBorder="0" applyAlignment="0" applyProtection="0"/>
    <xf numFmtId="0" fontId="91" fillId="51" borderId="180" applyNumberFormat="0" applyAlignment="0" applyProtection="0"/>
    <xf numFmtId="0" fontId="72" fillId="44" borderId="184" applyNumberFormat="0" applyAlignment="0" applyProtection="0"/>
    <xf numFmtId="0" fontId="91" fillId="51" borderId="151" applyNumberFormat="0" applyAlignment="0" applyProtection="0"/>
    <xf numFmtId="0" fontId="72" fillId="44" borderId="178" applyNumberFormat="0" applyAlignment="0" applyProtection="0"/>
    <xf numFmtId="0" fontId="91" fillId="51" borderId="180" applyNumberFormat="0" applyAlignment="0" applyProtection="0"/>
    <xf numFmtId="0" fontId="46" fillId="45" borderId="185" applyNumberFormat="0" applyFont="0" applyAlignment="0" applyProtection="0"/>
    <xf numFmtId="0" fontId="107" fillId="0" borderId="173" applyNumberFormat="0" applyFill="0" applyAlignment="0" applyProtection="0"/>
    <xf numFmtId="0" fontId="8" fillId="20" borderId="0" applyNumberFormat="0" applyBorder="0" applyAlignment="0" applyProtection="0"/>
    <xf numFmtId="0" fontId="91" fillId="51" borderId="180" applyNumberFormat="0" applyAlignment="0" applyProtection="0"/>
    <xf numFmtId="0" fontId="107" fillId="0" borderId="160" applyNumberFormat="0" applyFill="0" applyAlignment="0" applyProtection="0"/>
    <xf numFmtId="0" fontId="59" fillId="51" borderId="184" applyNumberFormat="0" applyAlignment="0" applyProtection="0"/>
    <xf numFmtId="0" fontId="107" fillId="0" borderId="152" applyNumberFormat="0" applyFill="0" applyAlignment="0" applyProtection="0"/>
    <xf numFmtId="0" fontId="59" fillId="51" borderId="149" applyNumberFormat="0" applyAlignment="0" applyProtection="0"/>
    <xf numFmtId="0" fontId="107" fillId="0" borderId="160" applyNumberFormat="0" applyFill="0" applyAlignment="0" applyProtection="0"/>
    <xf numFmtId="0" fontId="59" fillId="51" borderId="184"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107" fillId="0" borderId="152" applyNumberFormat="0" applyFill="0" applyAlignment="0" applyProtection="0"/>
    <xf numFmtId="0" fontId="91" fillId="51" borderId="151" applyNumberForma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91" fillId="51" borderId="151" applyNumberForma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91" fillId="51" borderId="151"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3" fillId="51" borderId="159"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118" fillId="0" borderId="0" applyNumberFormat="0" applyFill="0" applyBorder="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0" fontId="46" fillId="45" borderId="185" applyNumberFormat="0" applyFont="0" applyAlignment="0" applyProtection="0"/>
    <xf numFmtId="0" fontId="107" fillId="0" borderId="160" applyNumberFormat="0" applyFill="0" applyAlignment="0" applyProtection="0"/>
    <xf numFmtId="0" fontId="59" fillId="51" borderId="184" applyNumberFormat="0" applyAlignment="0" applyProtection="0"/>
    <xf numFmtId="0" fontId="91" fillId="51" borderId="159" applyNumberFormat="0" applyAlignment="0" applyProtection="0"/>
    <xf numFmtId="43" fontId="45" fillId="0" borderId="0" applyFont="0" applyFill="0" applyBorder="0" applyAlignment="0" applyProtection="0"/>
    <xf numFmtId="0" fontId="46" fillId="45" borderId="185" applyNumberFormat="0" applyFont="0" applyAlignment="0" applyProtection="0"/>
    <xf numFmtId="0" fontId="72" fillId="44" borderId="184" applyNumberFormat="0" applyAlignment="0" applyProtection="0"/>
    <xf numFmtId="0" fontId="91" fillId="69" borderId="151" applyNumberFormat="0" applyAlignment="0" applyProtection="0"/>
    <xf numFmtId="0" fontId="59" fillId="51" borderId="184" applyNumberFormat="0" applyAlignment="0" applyProtection="0"/>
    <xf numFmtId="0" fontId="46" fillId="45" borderId="185" applyNumberFormat="0" applyFont="0" applyAlignment="0" applyProtection="0"/>
    <xf numFmtId="0" fontId="72" fillId="44" borderId="184" applyNumberFormat="0" applyAlignment="0" applyProtection="0"/>
    <xf numFmtId="0" fontId="59" fillId="43" borderId="184" applyNumberFormat="0" applyAlignment="0" applyProtection="0"/>
    <xf numFmtId="0" fontId="46" fillId="45" borderId="185" applyNumberFormat="0" applyFont="0" applyAlignment="0" applyProtection="0"/>
    <xf numFmtId="0" fontId="72" fillId="44" borderId="184" applyNumberFormat="0" applyAlignment="0" applyProtection="0"/>
    <xf numFmtId="0" fontId="91" fillId="51" borderId="151" applyNumberFormat="0" applyAlignment="0" applyProtection="0"/>
    <xf numFmtId="0" fontId="46" fillId="45" borderId="185" applyNumberFormat="0" applyFont="0" applyAlignment="0" applyProtection="0"/>
    <xf numFmtId="0" fontId="72" fillId="44" borderId="184" applyNumberFormat="0" applyAlignment="0" applyProtection="0"/>
    <xf numFmtId="0" fontId="91" fillId="51" borderId="151" applyNumberFormat="0" applyAlignment="0" applyProtection="0"/>
    <xf numFmtId="0" fontId="46" fillId="45" borderId="185" applyNumberFormat="0" applyFont="0" applyAlignment="0" applyProtection="0"/>
    <xf numFmtId="0" fontId="72" fillId="44" borderId="184" applyNumberFormat="0" applyAlignment="0" applyProtection="0"/>
    <xf numFmtId="0" fontId="91" fillId="51" borderId="151"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72" fillId="44" borderId="184" applyNumberFormat="0" applyAlignment="0" applyProtection="0"/>
    <xf numFmtId="0" fontId="59" fillId="51" borderId="149" applyNumberFormat="0" applyAlignment="0" applyProtection="0"/>
    <xf numFmtId="0" fontId="107" fillId="0" borderId="152" applyNumberFormat="0" applyFill="0" applyAlignment="0" applyProtection="0"/>
    <xf numFmtId="0" fontId="107" fillId="0" borderId="152" applyNumberFormat="0" applyFill="0" applyAlignment="0" applyProtection="0"/>
    <xf numFmtId="0" fontId="46" fillId="45" borderId="185" applyNumberFormat="0" applyFont="0" applyAlignment="0" applyProtection="0"/>
    <xf numFmtId="0" fontId="46" fillId="45" borderId="185" applyNumberFormat="0" applyFont="0" applyAlignment="0" applyProtection="0"/>
    <xf numFmtId="0" fontId="46" fillId="45" borderId="185" applyNumberFormat="0" applyFont="0" applyAlignment="0" applyProtection="0"/>
    <xf numFmtId="0" fontId="72" fillId="44" borderId="184"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72" fillId="44" borderId="184"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72" fillId="44" borderId="184" applyNumberFormat="0" applyAlignment="0" applyProtection="0"/>
    <xf numFmtId="0" fontId="46" fillId="45" borderId="185" applyNumberFormat="0" applyFont="0" applyAlignment="0" applyProtection="0"/>
    <xf numFmtId="0" fontId="72" fillId="44" borderId="184" applyNumberFormat="0" applyAlignment="0" applyProtection="0"/>
    <xf numFmtId="0" fontId="72" fillId="44" borderId="184" applyNumberFormat="0" applyAlignment="0" applyProtection="0"/>
    <xf numFmtId="0" fontId="91" fillId="51" borderId="159" applyNumberFormat="0" applyAlignment="0" applyProtection="0"/>
    <xf numFmtId="0" fontId="72" fillId="44" borderId="149" applyNumberFormat="0" applyAlignment="0" applyProtection="0"/>
    <xf numFmtId="0" fontId="72" fillId="44" borderId="184" applyNumberFormat="0" applyAlignment="0" applyProtection="0"/>
    <xf numFmtId="0" fontId="91" fillId="51" borderId="159" applyNumberFormat="0" applyAlignment="0" applyProtection="0"/>
    <xf numFmtId="0" fontId="107" fillId="0" borderId="152" applyNumberFormat="0" applyFill="0" applyAlignment="0" applyProtection="0"/>
    <xf numFmtId="0" fontId="46" fillId="45" borderId="185" applyNumberFormat="0" applyFont="0" applyAlignment="0" applyProtection="0"/>
    <xf numFmtId="0" fontId="46" fillId="45" borderId="145" applyNumberFormat="0" applyFont="0" applyAlignment="0" applyProtection="0"/>
    <xf numFmtId="0" fontId="72" fillId="44" borderId="184" applyNumberFormat="0" applyAlignment="0" applyProtection="0"/>
    <xf numFmtId="0" fontId="91" fillId="51" borderId="159" applyNumberFormat="0" applyAlignment="0" applyProtection="0"/>
    <xf numFmtId="0" fontId="107" fillId="0" borderId="160" applyNumberFormat="0" applyFill="0" applyAlignment="0" applyProtection="0"/>
    <xf numFmtId="0" fontId="59" fillId="51" borderId="149" applyNumberFormat="0" applyAlignment="0" applyProtection="0"/>
    <xf numFmtId="0" fontId="72" fillId="44" borderId="184" applyNumberFormat="0" applyAlignment="0" applyProtection="0"/>
    <xf numFmtId="0" fontId="91" fillId="51" borderId="159" applyNumberFormat="0" applyAlignment="0" applyProtection="0"/>
    <xf numFmtId="0" fontId="107" fillId="0" borderId="152" applyNumberFormat="0" applyFill="0" applyAlignment="0" applyProtection="0"/>
    <xf numFmtId="0" fontId="107" fillId="0" borderId="160" applyNumberFormat="0" applyFill="0" applyAlignment="0" applyProtection="0"/>
    <xf numFmtId="0" fontId="59" fillId="51" borderId="149" applyNumberFormat="0" applyAlignment="0" applyProtection="0"/>
    <xf numFmtId="0" fontId="72" fillId="44" borderId="184" applyNumberFormat="0" applyAlignment="0" applyProtection="0"/>
    <xf numFmtId="0" fontId="91" fillId="51" borderId="159" applyNumberFormat="0" applyAlignment="0" applyProtection="0"/>
    <xf numFmtId="0" fontId="107" fillId="0" borderId="160" applyNumberFormat="0" applyFill="0" applyAlignment="0" applyProtection="0"/>
    <xf numFmtId="0" fontId="72" fillId="44" borderId="149" applyNumberFormat="0" applyAlignment="0" applyProtection="0"/>
    <xf numFmtId="0" fontId="72" fillId="44" borderId="184" applyNumberFormat="0" applyAlignment="0" applyProtection="0"/>
    <xf numFmtId="0" fontId="91" fillId="51" borderId="159" applyNumberFormat="0" applyAlignment="0" applyProtection="0"/>
    <xf numFmtId="0" fontId="133" fillId="42" borderId="0" applyNumberFormat="0" applyBorder="0" applyAlignment="0" applyProtection="0"/>
    <xf numFmtId="0" fontId="107" fillId="0" borderId="160" applyNumberFormat="0" applyFill="0" applyAlignment="0" applyProtection="0"/>
    <xf numFmtId="192" fontId="54" fillId="71" borderId="186" applyFont="0" applyFill="0" applyBorder="0" applyAlignment="0" applyProtection="0">
      <alignment wrapText="1"/>
    </xf>
    <xf numFmtId="0" fontId="72" fillId="44" borderId="184" applyNumberFormat="0" applyAlignment="0" applyProtection="0"/>
    <xf numFmtId="0" fontId="91" fillId="51" borderId="159" applyNumberFormat="0" applyAlignment="0" applyProtection="0"/>
    <xf numFmtId="0" fontId="8" fillId="41" borderId="0" applyNumberFormat="0" applyBorder="0" applyAlignment="0" applyProtection="0"/>
    <xf numFmtId="0" fontId="107" fillId="0" borderId="160" applyNumberFormat="0" applyFill="0" applyAlignment="0" applyProtection="0"/>
    <xf numFmtId="0" fontId="72" fillId="44" borderId="149" applyNumberFormat="0" applyAlignment="0" applyProtection="0"/>
    <xf numFmtId="0" fontId="72" fillId="44" borderId="184" applyNumberFormat="0" applyAlignment="0" applyProtection="0"/>
    <xf numFmtId="0" fontId="91" fillId="51" borderId="159" applyNumberFormat="0" applyAlignment="0" applyProtection="0"/>
    <xf numFmtId="0" fontId="8" fillId="40" borderId="0" applyNumberFormat="0" applyBorder="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8" fillId="40" borderId="0" applyNumberFormat="0" applyBorder="0" applyAlignment="0" applyProtection="0"/>
    <xf numFmtId="0" fontId="107" fillId="0" borderId="152" applyNumberFormat="0" applyFill="0" applyAlignment="0" applyProtection="0"/>
    <xf numFmtId="0" fontId="46" fillId="45" borderId="145" applyNumberFormat="0" applyFont="0" applyAlignment="0" applyProtection="0"/>
    <xf numFmtId="0" fontId="72" fillId="44" borderId="149" applyNumberFormat="0" applyAlignment="0" applyProtection="0"/>
    <xf numFmtId="0" fontId="59" fillId="51" borderId="149" applyNumberFormat="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107" fillId="0" borderId="153" applyNumberFormat="0" applyFill="0" applyAlignment="0" applyProtection="0"/>
    <xf numFmtId="0" fontId="46" fillId="45" borderId="145" applyNumberFormat="0" applyFont="0" applyAlignment="0" applyProtection="0"/>
    <xf numFmtId="0" fontId="72" fillId="44" borderId="149" applyNumberFormat="0" applyAlignment="0" applyProtection="0"/>
    <xf numFmtId="0" fontId="59" fillId="51" borderId="149" applyNumberFormat="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133" fillId="38" borderId="0" applyNumberFormat="0" applyBorder="0" applyAlignment="0" applyProtection="0"/>
    <xf numFmtId="0" fontId="107" fillId="0" borderId="152" applyNumberFormat="0" applyFill="0" applyAlignment="0" applyProtection="0"/>
    <xf numFmtId="0" fontId="46" fillId="45" borderId="145" applyNumberFormat="0" applyFont="0" applyAlignment="0" applyProtection="0"/>
    <xf numFmtId="0" fontId="72" fillId="44" borderId="149" applyNumberFormat="0" applyAlignment="0" applyProtection="0"/>
    <xf numFmtId="0" fontId="59" fillId="51" borderId="149" applyNumberFormat="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8" fillId="37" borderId="0" applyNumberFormat="0" applyBorder="0" applyAlignment="0" applyProtection="0"/>
    <xf numFmtId="0" fontId="107" fillId="0" borderId="152" applyNumberFormat="0" applyFill="0" applyAlignment="0" applyProtection="0"/>
    <xf numFmtId="0" fontId="46" fillId="45" borderId="145" applyNumberFormat="0" applyFont="0" applyAlignment="0" applyProtection="0"/>
    <xf numFmtId="0" fontId="59" fillId="51" borderId="149" applyNumberFormat="0" applyAlignment="0" applyProtection="0"/>
    <xf numFmtId="0" fontId="72" fillId="44" borderId="149" applyNumberFormat="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8" fillId="36" borderId="0" applyNumberFormat="0" applyBorder="0" applyAlignment="0" applyProtection="0"/>
    <xf numFmtId="0" fontId="107" fillId="0" borderId="152" applyNumberFormat="0" applyFill="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107" fillId="0" borderId="152" applyNumberFormat="0" applyFill="0" applyAlignment="0" applyProtection="0"/>
    <xf numFmtId="0" fontId="72" fillId="44" borderId="149" applyNumberFormat="0" applyAlignment="0" applyProtection="0"/>
    <xf numFmtId="0" fontId="59" fillId="51" borderId="149" applyNumberFormat="0" applyAlignment="0" applyProtection="0"/>
    <xf numFmtId="0" fontId="91" fillId="51" borderId="151" applyNumberFormat="0" applyAlignment="0" applyProtection="0"/>
    <xf numFmtId="0" fontId="133" fillId="34"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8" fillId="33"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8" fillId="32"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133" fillId="30"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8" fillId="29"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8" fillId="28" borderId="0" applyNumberFormat="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118" fillId="0" borderId="0" applyNumberFormat="0" applyFill="0" applyBorder="0" applyAlignment="0" applyProtection="0"/>
    <xf numFmtId="0" fontId="91" fillId="51" borderId="151" applyNumberFormat="0" applyAlignment="0" applyProtection="0"/>
    <xf numFmtId="0" fontId="72" fillId="44" borderId="149" applyNumberFormat="0" applyAlignment="0" applyProtection="0"/>
    <xf numFmtId="0" fontId="107" fillId="0" borderId="152" applyNumberFormat="0" applyFill="0" applyAlignment="0" applyProtection="0"/>
    <xf numFmtId="0" fontId="59" fillId="51" borderId="149" applyNumberFormat="0" applyAlignment="0" applyProtection="0"/>
    <xf numFmtId="0" fontId="91" fillId="51" borderId="151" applyNumberFormat="0" applyAlignment="0" applyProtection="0"/>
    <xf numFmtId="0" fontId="91" fillId="51" borderId="151" applyNumberFormat="0" applyAlignment="0" applyProtection="0"/>
    <xf numFmtId="0" fontId="107" fillId="0" borderId="155"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107" fillId="0" borderId="152" applyNumberFormat="0" applyFill="0" applyAlignment="0" applyProtection="0"/>
    <xf numFmtId="0" fontId="91" fillId="43" borderId="151" applyNumberFormat="0" applyAlignment="0" applyProtection="0"/>
    <xf numFmtId="43" fontId="1"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26" borderId="0" applyNumberFormat="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43" fontId="45" fillId="0" borderId="0" applyFont="0" applyFill="0" applyBorder="0" applyAlignment="0" applyProtection="0"/>
    <xf numFmtId="0" fontId="3" fillId="22" borderId="0" applyNumberFormat="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91" fillId="43"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3"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51" borderId="180" applyNumberFormat="0" applyAlignment="0" applyProtection="0"/>
    <xf numFmtId="0" fontId="91" fillId="69" borderId="180" applyNumberFormat="0" applyAlignment="0" applyProtection="0"/>
    <xf numFmtId="43" fontId="1" fillId="0" borderId="0" applyFont="0" applyFill="0" applyBorder="0" applyAlignment="0" applyProtection="0"/>
    <xf numFmtId="0" fontId="144" fillId="0" borderId="0"/>
    <xf numFmtId="0" fontId="3" fillId="2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6" fillId="45" borderId="238" applyNumberFormat="0" applyFont="0" applyAlignment="0" applyProtection="0"/>
    <xf numFmtId="0" fontId="8" fillId="40" borderId="0" applyNumberFormat="0" applyBorder="0" applyAlignment="0" applyProtection="0"/>
    <xf numFmtId="0" fontId="107" fillId="0" borderId="248" applyNumberFormat="0" applyFill="0" applyAlignment="0" applyProtection="0"/>
    <xf numFmtId="0" fontId="91" fillId="51" borderId="239" applyNumberFormat="0" applyAlignment="0" applyProtection="0"/>
    <xf numFmtId="0" fontId="91" fillId="51" borderId="239"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59" fillId="51" borderId="245" applyNumberForma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91" fillId="51" borderId="247" applyNumberFormat="0" applyAlignment="0" applyProtection="0"/>
    <xf numFmtId="0" fontId="72" fillId="44" borderId="245" applyNumberFormat="0" applyAlignment="0" applyProtection="0"/>
    <xf numFmtId="0" fontId="72" fillId="44" borderId="245" applyNumberFormat="0" applyAlignment="0" applyProtection="0"/>
    <xf numFmtId="0" fontId="72" fillId="44" borderId="245" applyNumberFormat="0" applyAlignment="0" applyProtection="0"/>
    <xf numFmtId="0" fontId="59" fillId="51" borderId="245" applyNumberFormat="0" applyAlignment="0" applyProtection="0"/>
    <xf numFmtId="0" fontId="72" fillId="44" borderId="245"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107" fillId="0" borderId="241" applyNumberFormat="0" applyFill="0" applyAlignment="0" applyProtection="0"/>
    <xf numFmtId="0" fontId="107" fillId="0" borderId="240" applyNumberFormat="0" applyFill="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45" applyNumberFormat="0" applyAlignment="0" applyProtection="0"/>
    <xf numFmtId="0" fontId="8" fillId="29" borderId="0" applyNumberFormat="0" applyBorder="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4"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72" fillId="44" borderId="237" applyNumberFormat="0" applyAlignment="0" applyProtection="0"/>
    <xf numFmtId="0" fontId="107" fillId="0" borderId="248" applyNumberFormat="0" applyFill="0" applyAlignment="0" applyProtection="0"/>
    <xf numFmtId="0" fontId="72" fillId="44" borderId="237"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40" applyNumberFormat="0" applyFill="0" applyAlignment="0" applyProtection="0"/>
    <xf numFmtId="0" fontId="91" fillId="51" borderId="223" applyNumberFormat="0" applyAlignment="0" applyProtection="0"/>
    <xf numFmtId="0" fontId="46" fillId="45" borderId="230" applyNumberFormat="0" applyFont="0" applyAlignment="0" applyProtection="0"/>
    <xf numFmtId="0" fontId="59" fillId="51" borderId="237"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72" fillId="44" borderId="237"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3"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72" fillId="44" borderId="229" applyNumberFormat="0" applyAlignment="0" applyProtection="0"/>
    <xf numFmtId="0" fontId="72" fillId="44" borderId="229"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38" applyNumberFormat="0" applyFont="0" applyAlignment="0" applyProtection="0"/>
    <xf numFmtId="0" fontId="91" fillId="51" borderId="239"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91" fillId="51" borderId="239"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107" fillId="0" borderId="232" applyNumberFormat="0" applyFill="0" applyAlignment="0" applyProtection="0"/>
    <xf numFmtId="0" fontId="91" fillId="51" borderId="231" applyNumberFormat="0" applyAlignment="0" applyProtection="0"/>
    <xf numFmtId="0" fontId="46" fillId="45" borderId="230" applyNumberFormat="0" applyFont="0" applyAlignment="0" applyProtection="0"/>
    <xf numFmtId="0" fontId="8" fillId="41" borderId="0" applyNumberFormat="0" applyBorder="0" applyAlignment="0" applyProtection="0"/>
    <xf numFmtId="0" fontId="107" fillId="0" borderId="248" applyNumberFormat="0" applyFill="0" applyAlignment="0" applyProtection="0"/>
    <xf numFmtId="0" fontId="107" fillId="0" borderId="249" applyNumberFormat="0" applyFill="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8" fillId="36" borderId="0" applyNumberFormat="0" applyBorder="0" applyAlignment="0" applyProtection="0"/>
    <xf numFmtId="0" fontId="72" fillId="44" borderId="245"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72" fillId="44" borderId="245" applyNumberFormat="0" applyAlignment="0" applyProtection="0"/>
    <xf numFmtId="0" fontId="107" fillId="0" borderId="224" applyNumberFormat="0" applyFill="0" applyAlignment="0" applyProtection="0"/>
    <xf numFmtId="0" fontId="46" fillId="45" borderId="219" applyNumberFormat="0" applyFont="0" applyAlignment="0" applyProtection="0"/>
    <xf numFmtId="0" fontId="107" fillId="0" borderId="248" applyNumberFormat="0" applyFill="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46" fillId="45" borderId="246" applyNumberFormat="0" applyFon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3"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72" fillId="44" borderId="245" applyNumberForma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8" fillId="20" borderId="0" applyNumberFormat="0" applyBorder="0" applyAlignment="0" applyProtection="0"/>
    <xf numFmtId="0" fontId="91" fillId="51" borderId="247" applyNumberFormat="0" applyAlignment="0" applyProtection="0"/>
    <xf numFmtId="0" fontId="91" fillId="51" borderId="247" applyNumberFormat="0" applyAlignment="0" applyProtection="0"/>
    <xf numFmtId="0" fontId="91" fillId="51" borderId="247" applyNumberFormat="0" applyAlignment="0" applyProtection="0"/>
    <xf numFmtId="0" fontId="59" fillId="43" borderId="221" applyNumberFormat="0" applyAlignment="0" applyProtection="0"/>
    <xf numFmtId="0" fontId="59" fillId="51" borderId="245" applyNumberFormat="0" applyAlignment="0" applyProtection="0"/>
    <xf numFmtId="0" fontId="59" fillId="51" borderId="237"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3"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8" fillId="25" borderId="0" applyNumberFormat="0" applyBorder="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61"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107" fillId="0" borderId="240" applyNumberFormat="0" applyFill="0" applyAlignment="0" applyProtection="0"/>
    <xf numFmtId="0" fontId="107" fillId="0" borderId="214" applyNumberFormat="0" applyFill="0" applyAlignment="0" applyProtection="0"/>
    <xf numFmtId="0" fontId="46" fillId="45" borderId="238" applyNumberFormat="0" applyFont="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46" fillId="45" borderId="246" applyNumberFormat="0" applyFon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107" fillId="0" borderId="240" applyNumberFormat="0" applyFill="0" applyAlignment="0" applyProtection="0"/>
    <xf numFmtId="0" fontId="46" fillId="45" borderId="219" applyNumberFormat="0" applyFont="0" applyAlignment="0" applyProtection="0"/>
    <xf numFmtId="0" fontId="46" fillId="45" borderId="238"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107" fillId="0" borderId="248" applyNumberFormat="0" applyFill="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46" fillId="45" borderId="238" applyNumberFormat="0" applyFont="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72" fillId="44" borderId="221" applyNumberFormat="0" applyAlignment="0" applyProtection="0"/>
    <xf numFmtId="0" fontId="46" fillId="45" borderId="238" applyNumberFormat="0" applyFont="0" applyAlignment="0" applyProtection="0"/>
    <xf numFmtId="0" fontId="91" fillId="51" borderId="239" applyNumberFormat="0" applyAlignment="0" applyProtection="0"/>
    <xf numFmtId="0" fontId="46" fillId="45" borderId="246" applyNumberFormat="0" applyFont="0" applyAlignment="0" applyProtection="0"/>
    <xf numFmtId="0" fontId="91" fillId="51" borderId="239" applyNumberFormat="0" applyAlignment="0" applyProtection="0"/>
    <xf numFmtId="0" fontId="107" fillId="0" borderId="232" applyNumberFormat="0" applyFill="0" applyAlignment="0" applyProtection="0"/>
    <xf numFmtId="0" fontId="107" fillId="0" borderId="240" applyNumberFormat="0" applyFill="0" applyAlignment="0" applyProtection="0"/>
    <xf numFmtId="0" fontId="59" fillId="51" borderId="237" applyNumberFormat="0" applyAlignment="0" applyProtection="0"/>
    <xf numFmtId="0" fontId="107" fillId="0" borderId="224" applyNumberFormat="0" applyFill="0" applyAlignment="0" applyProtection="0"/>
    <xf numFmtId="0" fontId="8" fillId="37" borderId="0" applyNumberFormat="0" applyBorder="0" applyAlignment="0" applyProtection="0"/>
    <xf numFmtId="0" fontId="8" fillId="36" borderId="0" applyNumberFormat="0" applyBorder="0" applyAlignment="0" applyProtection="0"/>
    <xf numFmtId="0" fontId="107" fillId="0" borderId="240" applyNumberFormat="0" applyFill="0" applyAlignment="0" applyProtection="0"/>
    <xf numFmtId="0" fontId="133" fillId="34" borderId="0" applyNumberFormat="0" applyBorder="0" applyAlignment="0" applyProtection="0"/>
    <xf numFmtId="0" fontId="8" fillId="33" borderId="0" applyNumberFormat="0" applyBorder="0" applyAlignment="0" applyProtection="0"/>
    <xf numFmtId="0" fontId="8" fillId="32" borderId="0" applyNumberFormat="0" applyBorder="0" applyAlignment="0" applyProtection="0"/>
    <xf numFmtId="0" fontId="133" fillId="30"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72" fillId="44" borderId="237" applyNumberFormat="0" applyAlignment="0" applyProtection="0"/>
    <xf numFmtId="0" fontId="133" fillId="26" borderId="0" applyNumberFormat="0" applyBorder="0" applyAlignment="0" applyProtection="0"/>
    <xf numFmtId="0" fontId="8" fillId="25" borderId="0" applyNumberFormat="0" applyBorder="0" applyAlignment="0" applyProtection="0"/>
    <xf numFmtId="0" fontId="107" fillId="0" borderId="240" applyNumberFormat="0" applyFill="0" applyAlignment="0" applyProtection="0"/>
    <xf numFmtId="0" fontId="72" fillId="44" borderId="237" applyNumberFormat="0" applyAlignment="0" applyProtection="0"/>
    <xf numFmtId="0" fontId="107" fillId="0" borderId="240" applyNumberFormat="0" applyFill="0" applyAlignment="0" applyProtection="0"/>
    <xf numFmtId="0" fontId="118" fillId="0" borderId="0" applyNumberFormat="0" applyFill="0" applyBorder="0" applyAlignment="0" applyProtection="0"/>
    <xf numFmtId="43" fontId="45" fillId="0" borderId="0" applyFont="0" applyFill="0" applyBorder="0" applyAlignment="0" applyProtection="0"/>
    <xf numFmtId="0" fontId="107" fillId="0" borderId="205" applyNumberFormat="0" applyFill="0" applyAlignment="0" applyProtection="0"/>
    <xf numFmtId="0" fontId="107" fillId="0" borderId="205"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5"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3"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72" fillId="44" borderId="229" applyNumberFormat="0" applyAlignment="0" applyProtection="0"/>
    <xf numFmtId="0" fontId="91" fillId="51" borderId="239" applyNumberFormat="0" applyAlignment="0" applyProtection="0"/>
    <xf numFmtId="0" fontId="91" fillId="43" borderId="202" applyNumberFormat="0" applyAlignment="0" applyProtection="0"/>
    <xf numFmtId="0" fontId="91" fillId="69" borderId="202"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3" applyNumberFormat="0" applyFill="0" applyAlignment="0" applyProtection="0"/>
    <xf numFmtId="0" fontId="107" fillId="0" borderId="232" applyNumberFormat="0" applyFill="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107" fillId="0" borderId="224"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37" fillId="72" borderId="252" applyBorder="0">
      <alignment horizontal="center"/>
    </xf>
    <xf numFmtId="0" fontId="73" fillId="44" borderId="245" applyNumberFormat="0" applyAlignment="0" applyProtection="0"/>
    <xf numFmtId="0" fontId="59" fillId="51" borderId="245" applyNumberFormat="0" applyAlignment="0" applyProtection="0"/>
    <xf numFmtId="0" fontId="91" fillId="43" borderId="223" applyNumberForma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43" fontId="45" fillId="0" borderId="0" applyFont="0" applyFill="0" applyBorder="0" applyAlignment="0" applyProtection="0"/>
    <xf numFmtId="0" fontId="72" fillId="44" borderId="237"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3" fillId="44" borderId="221" applyNumberFormat="0" applyAlignment="0" applyProtection="0"/>
    <xf numFmtId="0" fontId="72" fillId="44" borderId="200" applyNumberFormat="0" applyAlignment="0" applyProtection="0"/>
    <xf numFmtId="0" fontId="112" fillId="44" borderId="199"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3"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72" fillId="44" borderId="200" applyNumberFormat="0" applyAlignment="0" applyProtection="0"/>
    <xf numFmtId="0" fontId="107" fillId="0" borderId="240" applyNumberFormat="0" applyFill="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72" fillId="44" borderId="237" applyNumberFormat="0" applyAlignment="0" applyProtection="0"/>
    <xf numFmtId="0" fontId="72" fillId="44" borderId="237" applyNumberFormat="0" applyAlignment="0" applyProtection="0"/>
    <xf numFmtId="0" fontId="46" fillId="45" borderId="238" applyNumberFormat="0" applyFont="0" applyAlignment="0" applyProtection="0"/>
    <xf numFmtId="0" fontId="107" fillId="0" borderId="224" applyNumberFormat="0" applyFill="0" applyAlignment="0" applyProtection="0"/>
    <xf numFmtId="0" fontId="59" fillId="51" borderId="229" applyNumberFormat="0" applyAlignment="0" applyProtection="0"/>
    <xf numFmtId="0" fontId="73" fillId="44" borderId="237" applyNumberFormat="0" applyAlignment="0" applyProtection="0"/>
    <xf numFmtId="0" fontId="107" fillId="0" borderId="224" applyNumberFormat="0" applyFill="0" applyAlignment="0" applyProtection="0"/>
    <xf numFmtId="0" fontId="107" fillId="0" borderId="224" applyNumberFormat="0" applyFill="0" applyAlignment="0" applyProtection="0"/>
    <xf numFmtId="0" fontId="59" fillId="51" borderId="229" applyNumberFormat="0" applyAlignment="0" applyProtection="0"/>
    <xf numFmtId="0" fontId="91" fillId="51" borderId="223" applyNumberFormat="0" applyAlignment="0" applyProtection="0"/>
    <xf numFmtId="0" fontId="107" fillId="0" borderId="240" applyNumberFormat="0" applyFill="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29" applyNumberFormat="0" applyAlignment="0" applyProtection="0"/>
    <xf numFmtId="0" fontId="107" fillId="0" borderId="224" applyNumberFormat="0" applyFill="0" applyAlignment="0" applyProtection="0"/>
    <xf numFmtId="0" fontId="107" fillId="0" borderId="224" applyNumberFormat="0" applyFill="0" applyAlignment="0" applyProtection="0"/>
    <xf numFmtId="0" fontId="73"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37"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107" fillId="0" borderId="227" applyNumberFormat="0" applyFill="0" applyAlignment="0" applyProtection="0"/>
    <xf numFmtId="0" fontId="107" fillId="0" borderId="240" applyNumberFormat="0" applyFill="0" applyAlignment="0" applyProtection="0"/>
    <xf numFmtId="0" fontId="107" fillId="0" borderId="248" applyNumberFormat="0" applyFill="0" applyAlignment="0" applyProtection="0"/>
    <xf numFmtId="0" fontId="72" fillId="44" borderId="237" applyNumberFormat="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46" fillId="45" borderId="238" applyNumberFormat="0" applyFont="0" applyAlignment="0" applyProtection="0"/>
    <xf numFmtId="0" fontId="91" fillId="51" borderId="239" applyNumberFormat="0" applyAlignment="0" applyProtection="0"/>
    <xf numFmtId="0" fontId="72" fillId="44" borderId="237" applyNumberFormat="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91" fillId="51" borderId="247" applyNumberFormat="0" applyAlignment="0" applyProtection="0"/>
    <xf numFmtId="0" fontId="107" fillId="0" borderId="240" applyNumberFormat="0" applyFill="0" applyAlignment="0" applyProtection="0"/>
    <xf numFmtId="0" fontId="91" fillId="51" borderId="239" applyNumberFormat="0" applyAlignment="0" applyProtection="0"/>
    <xf numFmtId="0" fontId="46" fillId="45" borderId="238" applyNumberFormat="0" applyFont="0" applyAlignment="0" applyProtection="0"/>
    <xf numFmtId="0" fontId="59" fillId="51" borderId="245" applyNumberFormat="0" applyAlignment="0" applyProtection="0"/>
    <xf numFmtId="0" fontId="72" fillId="44" borderId="237" applyNumberFormat="0" applyAlignment="0" applyProtection="0"/>
    <xf numFmtId="0" fontId="46" fillId="45" borderId="238" applyNumberFormat="0" applyFont="0" applyAlignment="0" applyProtection="0"/>
    <xf numFmtId="0" fontId="59" fillId="51" borderId="245" applyNumberFormat="0" applyAlignment="0" applyProtection="0"/>
    <xf numFmtId="0" fontId="137" fillId="72" borderId="254" applyBorder="0">
      <alignment horizontal="center"/>
    </xf>
    <xf numFmtId="0" fontId="72" fillId="44" borderId="245"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59" fillId="51" borderId="237"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59" fillId="51" borderId="245" applyNumberFormat="0" applyAlignment="0" applyProtection="0"/>
    <xf numFmtId="0" fontId="91" fillId="43" borderId="223"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107" fillId="0" borderId="248" applyNumberFormat="0" applyFill="0" applyAlignment="0" applyProtection="0"/>
    <xf numFmtId="0" fontId="72" fillId="44" borderId="245"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192" fontId="54" fillId="71" borderId="235" applyFont="0" applyFill="0" applyBorder="0" applyAlignment="0" applyProtection="0">
      <alignment wrapText="1"/>
    </xf>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43" borderId="229" applyNumberFormat="0" applyAlignment="0" applyProtection="0"/>
    <xf numFmtId="0" fontId="107" fillId="0" borderId="240" applyNumberFormat="0" applyFill="0" applyAlignment="0" applyProtection="0"/>
    <xf numFmtId="0" fontId="91" fillId="51" borderId="239" applyNumberFormat="0" applyAlignment="0" applyProtection="0"/>
    <xf numFmtId="0" fontId="107" fillId="0" borderId="240" applyNumberFormat="0" applyFill="0" applyAlignment="0" applyProtection="0"/>
    <xf numFmtId="0" fontId="46" fillId="45" borderId="246" applyNumberFormat="0" applyFont="0" applyAlignment="0" applyProtection="0"/>
    <xf numFmtId="0" fontId="133" fillId="34" borderId="0" applyNumberFormat="0" applyBorder="0" applyAlignment="0" applyProtection="0"/>
    <xf numFmtId="0" fontId="59" fillId="51" borderId="237" applyNumberFormat="0" applyAlignment="0" applyProtection="0"/>
    <xf numFmtId="0" fontId="59" fillId="51" borderId="237"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43" fontId="46" fillId="0" borderId="0" applyFont="0" applyFill="0" applyBorder="0" applyAlignment="0" applyProtection="0"/>
    <xf numFmtId="0" fontId="8" fillId="24" borderId="0" applyNumberFormat="0" applyBorder="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91" fillId="69" borderId="247" applyNumberFormat="0" applyAlignment="0" applyProtection="0"/>
    <xf numFmtId="0" fontId="72" fillId="44" borderId="229" applyNumberFormat="0" applyAlignment="0" applyProtection="0"/>
    <xf numFmtId="0" fontId="72" fillId="44" borderId="229" applyNumberFormat="0" applyAlignment="0" applyProtection="0"/>
    <xf numFmtId="0" fontId="73"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61"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43" borderId="229" applyNumberFormat="0" applyAlignment="0" applyProtection="0"/>
    <xf numFmtId="0" fontId="59" fillId="69" borderId="228" applyNumberFormat="0" applyAlignment="0" applyProtection="0"/>
    <xf numFmtId="0" fontId="107" fillId="0" borderId="227" applyNumberFormat="0" applyFill="0" applyAlignment="0" applyProtection="0"/>
    <xf numFmtId="0" fontId="107" fillId="0" borderId="227" applyNumberFormat="0" applyFill="0" applyAlignment="0" applyProtection="0"/>
    <xf numFmtId="0" fontId="91" fillId="69" borderId="223" applyNumberFormat="0" applyAlignment="0" applyProtection="0"/>
    <xf numFmtId="0" fontId="46" fillId="45" borderId="222" applyNumberFormat="0" applyFont="0" applyAlignment="0" applyProtection="0"/>
    <xf numFmtId="0" fontId="72" fillId="44" borderId="237" applyNumberFormat="0" applyAlignment="0" applyProtection="0"/>
    <xf numFmtId="0" fontId="59" fillId="69" borderId="226" applyNumberFormat="0" applyAlignment="0" applyProtection="0"/>
    <xf numFmtId="0" fontId="107" fillId="0" borderId="248" applyNumberFormat="0" applyFill="0" applyAlignment="0" applyProtection="0"/>
    <xf numFmtId="0" fontId="72" fillId="44" borderId="245" applyNumberFormat="0" applyAlignment="0" applyProtection="0"/>
    <xf numFmtId="0" fontId="59" fillId="51" borderId="245" applyNumberFormat="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5"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24"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9"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46" fillId="45" borderId="246" applyNumberFormat="0" applyFont="0" applyAlignment="0" applyProtection="0"/>
    <xf numFmtId="0" fontId="91"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59" fillId="51" borderId="245" applyNumberForma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46" fillId="45" borderId="222" applyNumberFormat="0" applyFont="0" applyAlignment="0" applyProtection="0"/>
    <xf numFmtId="0" fontId="107" fillId="0" borderId="250"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48" applyNumberFormat="0" applyFill="0" applyAlignment="0" applyProtection="0"/>
    <xf numFmtId="0" fontId="46" fillId="45" borderId="246" applyNumberFormat="0" applyFont="0" applyAlignment="0" applyProtection="0"/>
    <xf numFmtId="0" fontId="46" fillId="45" borderId="246" applyNumberFormat="0" applyFon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45"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91" fillId="69" borderId="239"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72" fillId="44" borderId="237" applyNumberFormat="0" applyAlignment="0" applyProtection="0"/>
    <xf numFmtId="0" fontId="72" fillId="44" borderId="237"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69"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3"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8" fillId="41" borderId="0" applyNumberFormat="0" applyBorder="0" applyAlignment="0" applyProtection="0"/>
    <xf numFmtId="0" fontId="46" fillId="45" borderId="246" applyNumberFormat="0" applyFont="0" applyAlignment="0" applyProtection="0"/>
    <xf numFmtId="0" fontId="8" fillId="33" borderId="0" applyNumberFormat="0" applyBorder="0" applyAlignment="0" applyProtection="0"/>
    <xf numFmtId="0" fontId="133" fillId="30" borderId="0" applyNumberFormat="0" applyBorder="0" applyAlignment="0" applyProtection="0"/>
    <xf numFmtId="0" fontId="8" fillId="28" borderId="0" applyNumberFormat="0" applyBorder="0" applyAlignment="0" applyProtection="0"/>
    <xf numFmtId="0" fontId="133" fillId="26" borderId="0" applyNumberFormat="0" applyBorder="0" applyAlignment="0" applyProtection="0"/>
    <xf numFmtId="0" fontId="133" fillId="22" borderId="0" applyNumberFormat="0" applyBorder="0" applyAlignment="0" applyProtection="0"/>
    <xf numFmtId="0" fontId="8" fillId="21" borderId="0" applyNumberFormat="0" applyBorder="0" applyAlignment="0" applyProtection="0"/>
    <xf numFmtId="0" fontId="107" fillId="0" borderId="248" applyNumberFormat="0" applyFill="0" applyAlignment="0" applyProtection="0"/>
    <xf numFmtId="0" fontId="91" fillId="51" borderId="247" applyNumberFormat="0" applyAlignment="0" applyProtection="0"/>
    <xf numFmtId="0" fontId="46" fillId="45" borderId="246" applyNumberFormat="0" applyFont="0" applyAlignment="0" applyProtection="0"/>
    <xf numFmtId="0" fontId="46" fillId="45" borderId="246" applyNumberFormat="0" applyFon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61"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46" fillId="45" borderId="246" applyNumberFormat="0" applyFont="0" applyAlignment="0" applyProtection="0"/>
    <xf numFmtId="0" fontId="72" fillId="44" borderId="237" applyNumberFormat="0" applyAlignment="0" applyProtection="0"/>
    <xf numFmtId="0" fontId="72" fillId="44" borderId="237" applyNumberFormat="0" applyAlignment="0" applyProtection="0"/>
    <xf numFmtId="0" fontId="73"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37" borderId="0" applyNumberFormat="0" applyBorder="0" applyAlignment="0" applyProtection="0"/>
    <xf numFmtId="0" fontId="8" fillId="40" borderId="0" applyNumberFormat="0" applyBorder="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51" borderId="23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72" fillId="44" borderId="245" applyNumberFormat="0" applyAlignment="0" applyProtection="0"/>
    <xf numFmtId="0" fontId="8" fillId="40" borderId="0" applyNumberFormat="0" applyBorder="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0" fontId="59" fillId="69" borderId="206" applyNumberFormat="0" applyAlignment="0" applyProtection="0"/>
    <xf numFmtId="0" fontId="107" fillId="0" borderId="209" applyNumberFormat="0" applyFill="0" applyAlignment="0" applyProtection="0"/>
    <xf numFmtId="0" fontId="107" fillId="0" borderId="209" applyNumberFormat="0" applyFill="0" applyAlignment="0" applyProtection="0"/>
    <xf numFmtId="0" fontId="107" fillId="0" borderId="209" applyNumberFormat="0" applyFill="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72" fillId="44" borderId="211" applyNumberFormat="0" applyAlignment="0" applyProtection="0"/>
    <xf numFmtId="0" fontId="73"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6"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6" applyNumberFormat="0" applyFill="0" applyAlignment="0" applyProtection="0"/>
    <xf numFmtId="0" fontId="8" fillId="21" borderId="0" applyNumberFormat="0" applyBorder="0" applyAlignment="0" applyProtection="0"/>
    <xf numFmtId="0" fontId="8" fillId="29" borderId="0" applyNumberFormat="0" applyBorder="0" applyAlignment="0" applyProtection="0"/>
    <xf numFmtId="0" fontId="91" fillId="51" borderId="223" applyNumberFormat="0" applyAlignment="0" applyProtection="0"/>
    <xf numFmtId="0" fontId="8" fillId="33" borderId="0" applyNumberFormat="0" applyBorder="0" applyAlignment="0" applyProtection="0"/>
    <xf numFmtId="0" fontId="91" fillId="51" borderId="247" applyNumberFormat="0" applyAlignment="0" applyProtection="0"/>
    <xf numFmtId="0" fontId="107" fillId="0" borderId="232" applyNumberFormat="0" applyFill="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107" fillId="0" borderId="234"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59" fillId="51" borderId="245" applyNumberFormat="0" applyAlignment="0" applyProtection="0"/>
    <xf numFmtId="0" fontId="46" fillId="45" borderId="230" applyNumberFormat="0" applyFon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192" fontId="54" fillId="71" borderId="218" applyFont="0" applyFill="0" applyBorder="0" applyAlignment="0" applyProtection="0">
      <alignment wrapText="1"/>
    </xf>
    <xf numFmtId="0" fontId="107" fillId="0" borderId="224" applyNumberFormat="0" applyFill="0" applyAlignment="0" applyProtection="0"/>
    <xf numFmtId="0" fontId="107" fillId="0" borderId="224" applyNumberFormat="0" applyFill="0" applyAlignment="0" applyProtection="0"/>
    <xf numFmtId="0" fontId="91" fillId="51" borderId="223" applyNumberFormat="0" applyAlignment="0" applyProtection="0"/>
    <xf numFmtId="0" fontId="72" fillId="44" borderId="237" applyNumberFormat="0" applyAlignment="0" applyProtection="0"/>
    <xf numFmtId="0" fontId="59" fillId="51" borderId="245"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61" fillId="51" borderId="221" applyNumberFormat="0" applyAlignment="0" applyProtection="0"/>
    <xf numFmtId="0" fontId="59" fillId="51" borderId="221" applyNumberFormat="0" applyAlignment="0" applyProtection="0"/>
    <xf numFmtId="0" fontId="59" fillId="51" borderId="221" applyNumberFormat="0" applyAlignment="0" applyProtection="0"/>
    <xf numFmtId="0" fontId="91" fillId="51" borderId="223" applyNumberFormat="0" applyAlignment="0" applyProtection="0"/>
    <xf numFmtId="0" fontId="107" fillId="0" borderId="243" applyNumberFormat="0" applyFill="0" applyAlignment="0" applyProtection="0"/>
    <xf numFmtId="0" fontId="133" fillId="42" borderId="0" applyNumberFormat="0" applyBorder="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91" fillId="51" borderId="239" applyNumberForma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46" fillId="45" borderId="219" applyNumberFormat="0" applyFon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3"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137" fillId="72" borderId="220" applyBorder="0">
      <alignment horizontal="center"/>
    </xf>
    <xf numFmtId="0" fontId="72" fillId="44" borderId="237" applyNumberFormat="0" applyAlignment="0" applyProtection="0"/>
    <xf numFmtId="0" fontId="72" fillId="44" borderId="237" applyNumberFormat="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5"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59" fillId="51" borderId="237" applyNumberFormat="0" applyAlignment="0" applyProtection="0"/>
    <xf numFmtId="0" fontId="91" fillId="51" borderId="23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192" fontId="54" fillId="71" borderId="253" applyFont="0" applyFill="0" applyBorder="0" applyAlignment="0" applyProtection="0">
      <alignment wrapText="1"/>
    </xf>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43"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59" fillId="51" borderId="237" applyNumberFormat="0" applyAlignment="0" applyProtection="0"/>
    <xf numFmtId="0" fontId="107" fillId="0" borderId="243" applyNumberFormat="0" applyFill="0" applyAlignment="0" applyProtection="0"/>
    <xf numFmtId="0" fontId="59" fillId="51" borderId="237" applyNumberFormat="0" applyAlignment="0" applyProtection="0"/>
    <xf numFmtId="0" fontId="118" fillId="0" borderId="0" applyNumberFormat="0" applyFill="0" applyBorder="0" applyAlignment="0" applyProtection="0"/>
    <xf numFmtId="0" fontId="91" fillId="51" borderId="223" applyNumberFormat="0" applyAlignment="0" applyProtection="0"/>
    <xf numFmtId="0" fontId="59" fillId="51" borderId="237" applyNumberFormat="0" applyAlignment="0" applyProtection="0"/>
    <xf numFmtId="0" fontId="91" fillId="51" borderId="231" applyNumberFormat="0" applyAlignment="0" applyProtection="0"/>
    <xf numFmtId="0" fontId="46" fillId="45" borderId="222" applyNumberFormat="0" applyFont="0" applyAlignment="0" applyProtection="0"/>
    <xf numFmtId="0" fontId="91" fillId="51" borderId="223" applyNumberFormat="0" applyAlignment="0" applyProtection="0"/>
    <xf numFmtId="0" fontId="46" fillId="45" borderId="230" applyNumberFormat="0" applyFont="0" applyAlignment="0" applyProtection="0"/>
    <xf numFmtId="0" fontId="59" fillId="51" borderId="245" applyNumberFormat="0" applyAlignment="0" applyProtection="0"/>
    <xf numFmtId="0" fontId="59" fillId="51" borderId="237" applyNumberFormat="0" applyAlignment="0" applyProtection="0"/>
    <xf numFmtId="0" fontId="91" fillId="51" borderId="231" applyNumberFormat="0" applyAlignment="0" applyProtection="0"/>
    <xf numFmtId="0" fontId="46" fillId="45" borderId="222" applyNumberFormat="0" applyFont="0" applyAlignment="0" applyProtection="0"/>
    <xf numFmtId="0" fontId="46" fillId="45" borderId="246" applyNumberFormat="0" applyFont="0" applyAlignment="0" applyProtection="0"/>
    <xf numFmtId="0" fontId="91" fillId="51" borderId="223" applyNumberFormat="0" applyAlignment="0" applyProtection="0"/>
    <xf numFmtId="0" fontId="46" fillId="45" borderId="230" applyNumberFormat="0" applyFont="0" applyAlignment="0" applyProtection="0"/>
    <xf numFmtId="43" fontId="45" fillId="0" borderId="0" applyFont="0" applyFill="0" applyBorder="0" applyAlignment="0" applyProtection="0"/>
    <xf numFmtId="0" fontId="91" fillId="51" borderId="223" applyNumberFormat="0" applyAlignment="0" applyProtection="0"/>
    <xf numFmtId="0" fontId="107" fillId="0" borderId="248" applyNumberFormat="0" applyFill="0" applyAlignment="0" applyProtection="0"/>
    <xf numFmtId="0" fontId="59" fillId="51" borderId="237" applyNumberFormat="0" applyAlignment="0" applyProtection="0"/>
    <xf numFmtId="0" fontId="59" fillId="51" borderId="229" applyNumberFormat="0" applyAlignment="0" applyProtection="0"/>
    <xf numFmtId="0" fontId="72" fillId="44" borderId="245" applyNumberFormat="0" applyAlignment="0" applyProtection="0"/>
    <xf numFmtId="0" fontId="59" fillId="51" borderId="229" applyNumberFormat="0" applyAlignment="0" applyProtection="0"/>
    <xf numFmtId="0" fontId="59" fillId="51" borderId="229" applyNumberFormat="0" applyAlignment="0" applyProtection="0"/>
    <xf numFmtId="0" fontId="107" fillId="0" borderId="240" applyNumberFormat="0" applyFill="0" applyAlignment="0" applyProtection="0"/>
    <xf numFmtId="0" fontId="91" fillId="51" borderId="239" applyNumberFormat="0" applyAlignment="0" applyProtection="0"/>
    <xf numFmtId="0" fontId="59" fillId="51" borderId="237" applyNumberFormat="0" applyAlignment="0" applyProtection="0"/>
    <xf numFmtId="0" fontId="91" fillId="51" borderId="239" applyNumberFormat="0" applyAlignment="0" applyProtection="0"/>
    <xf numFmtId="0" fontId="72" fillId="44" borderId="237" applyNumberFormat="0" applyAlignment="0" applyProtection="0"/>
    <xf numFmtId="0" fontId="59" fillId="51" borderId="229" applyNumberFormat="0" applyAlignment="0" applyProtection="0"/>
    <xf numFmtId="0" fontId="91" fillId="51" borderId="223" applyNumberFormat="0" applyAlignment="0" applyProtection="0"/>
    <xf numFmtId="0" fontId="107" fillId="0" borderId="232" applyNumberFormat="0" applyFill="0" applyAlignment="0" applyProtection="0"/>
    <xf numFmtId="0" fontId="72" fillId="44" borderId="229" applyNumberFormat="0" applyAlignment="0" applyProtection="0"/>
    <xf numFmtId="0" fontId="91" fillId="51" borderId="239" applyNumberFormat="0" applyAlignment="0" applyProtection="0"/>
    <xf numFmtId="0" fontId="59" fillId="51" borderId="229" applyNumberFormat="0" applyAlignment="0" applyProtection="0"/>
    <xf numFmtId="0" fontId="46" fillId="45" borderId="230" applyNumberFormat="0" applyFont="0" applyAlignment="0" applyProtection="0"/>
    <xf numFmtId="0" fontId="91" fillId="51" borderId="231" applyNumberFormat="0" applyAlignment="0" applyProtection="0"/>
    <xf numFmtId="0" fontId="72" fillId="44" borderId="229" applyNumberFormat="0" applyAlignment="0" applyProtection="0"/>
    <xf numFmtId="0" fontId="72" fillId="44" borderId="237"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29" applyNumberFormat="0" applyAlignment="0" applyProtection="0"/>
    <xf numFmtId="0" fontId="72" fillId="44" borderId="245" applyNumberFormat="0" applyAlignment="0" applyProtection="0"/>
    <xf numFmtId="0" fontId="107" fillId="0" borderId="224" applyNumberFormat="0" applyFill="0" applyAlignment="0" applyProtection="0"/>
    <xf numFmtId="0" fontId="46" fillId="45" borderId="238" applyNumberFormat="0" applyFon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59" fillId="51" borderId="229" applyNumberFormat="0" applyAlignment="0" applyProtection="0"/>
    <xf numFmtId="0" fontId="59" fillId="51" borderId="229" applyNumberFormat="0" applyAlignment="0" applyProtection="0"/>
    <xf numFmtId="0" fontId="107" fillId="0" borderId="240" applyNumberFormat="0" applyFill="0" applyAlignment="0" applyProtection="0"/>
    <xf numFmtId="0" fontId="72" fillId="44" borderId="211" applyNumberFormat="0" applyAlignment="0" applyProtection="0"/>
    <xf numFmtId="0" fontId="72" fillId="44" borderId="211" applyNumberFormat="0" applyAlignment="0" applyProtection="0"/>
    <xf numFmtId="0" fontId="107" fillId="0" borderId="232" applyNumberFormat="0" applyFill="0" applyAlignment="0" applyProtection="0"/>
    <xf numFmtId="0" fontId="46" fillId="45" borderId="238" applyNumberFormat="0" applyFont="0" applyAlignment="0" applyProtection="0"/>
    <xf numFmtId="0" fontId="46" fillId="45" borderId="238" applyNumberFormat="0" applyFont="0" applyAlignment="0" applyProtection="0"/>
    <xf numFmtId="0" fontId="107" fillId="0" borderId="248" applyNumberFormat="0" applyFill="0" applyAlignment="0" applyProtection="0"/>
    <xf numFmtId="0" fontId="91" fillId="51" borderId="247"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72" fillId="44" borderId="237"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72" fillId="44" borderId="237" applyNumberFormat="0" applyAlignment="0" applyProtection="0"/>
    <xf numFmtId="0" fontId="46" fillId="45" borderId="219" applyNumberFormat="0" applyFont="0" applyAlignment="0" applyProtection="0"/>
    <xf numFmtId="0" fontId="91" fillId="51" borderId="223" applyNumberFormat="0" applyAlignment="0" applyProtection="0"/>
    <xf numFmtId="0" fontId="46" fillId="45" borderId="238" applyNumberFormat="0" applyFont="0" applyAlignment="0" applyProtection="0"/>
    <xf numFmtId="0" fontId="133" fillId="22" borderId="0" applyNumberFormat="0" applyBorder="0" applyAlignment="0" applyProtection="0"/>
    <xf numFmtId="43" fontId="1" fillId="0" borderId="0" applyFont="0" applyFill="0" applyBorder="0" applyAlignment="0" applyProtection="0"/>
    <xf numFmtId="0" fontId="107" fillId="0" borderId="203" applyNumberFormat="0" applyFill="0" applyAlignment="0" applyProtection="0"/>
    <xf numFmtId="0" fontId="59" fillId="69" borderId="191" applyNumberFormat="0" applyAlignment="0" applyProtection="0"/>
    <xf numFmtId="0" fontId="59" fillId="43"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61"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0" fontId="59" fillId="51" borderId="192"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3"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72" fillId="44" borderId="192" applyNumberFormat="0" applyAlignment="0" applyProtection="0"/>
    <xf numFmtId="0" fontId="112" fillId="44" borderId="191" applyNumberFormat="0" applyAlignment="0" applyProtection="0"/>
    <xf numFmtId="0" fontId="72" fillId="44" borderId="192"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45" borderId="238" applyNumberFormat="0" applyFont="0" applyAlignment="0" applyProtection="0"/>
    <xf numFmtId="0" fontId="46" fillId="45" borderId="238" applyNumberFormat="0" applyFont="0" applyAlignment="0" applyProtection="0"/>
    <xf numFmtId="0" fontId="91" fillId="51" borderId="239" applyNumberFormat="0" applyAlignment="0" applyProtection="0"/>
    <xf numFmtId="0" fontId="59" fillId="51" borderId="229"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46" fillId="45" borderId="238"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46" fillId="45" borderId="193" applyNumberFormat="0" applyFont="0" applyAlignment="0" applyProtection="0"/>
    <xf numFmtId="0" fontId="91" fillId="69" borderId="194" applyNumberFormat="0" applyAlignment="0" applyProtection="0"/>
    <xf numFmtId="0" fontId="91" fillId="43" borderId="194" applyNumberFormat="0" applyAlignment="0" applyProtection="0"/>
    <xf numFmtId="0" fontId="72" fillId="44" borderId="245" applyNumberFormat="0" applyAlignment="0" applyProtection="0"/>
    <xf numFmtId="0" fontId="72" fillId="44" borderId="229" applyNumberFormat="0" applyAlignment="0" applyProtection="0"/>
    <xf numFmtId="0" fontId="72" fillId="44" borderId="229" applyNumberFormat="0" applyAlignment="0" applyProtection="0"/>
    <xf numFmtId="0" fontId="72" fillId="44" borderId="229" applyNumberFormat="0" applyAlignment="0" applyProtection="0"/>
    <xf numFmtId="0" fontId="91" fillId="51" borderId="231"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3"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91" fillId="51" borderId="194" applyNumberFormat="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6"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7"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7"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5" applyNumberFormat="0" applyFill="0" applyAlignment="0" applyProtection="0"/>
    <xf numFmtId="0" fontId="107" fillId="0" borderId="197" applyNumberFormat="0" applyFill="0" applyAlignment="0" applyProtection="0"/>
    <xf numFmtId="0" fontId="107" fillId="0" borderId="197" applyNumberFormat="0" applyFill="0" applyAlignment="0" applyProtection="0"/>
    <xf numFmtId="43" fontId="45" fillId="0" borderId="0" applyFont="0" applyFill="0" applyBorder="0" applyAlignment="0" applyProtection="0"/>
    <xf numFmtId="0" fontId="118" fillId="0" borderId="0" applyNumberFormat="0" applyFill="0" applyBorder="0" applyAlignment="0" applyProtection="0"/>
    <xf numFmtId="0" fontId="107" fillId="0" borderId="232" applyNumberFormat="0" applyFill="0" applyAlignment="0" applyProtection="0"/>
    <xf numFmtId="0" fontId="107" fillId="0" borderId="214" applyNumberFormat="0" applyFill="0" applyAlignment="0" applyProtection="0"/>
    <xf numFmtId="0" fontId="107" fillId="0" borderId="232" applyNumberFormat="0" applyFill="0" applyAlignment="0" applyProtection="0"/>
    <xf numFmtId="0" fontId="59" fillId="51" borderId="217" applyNumberFormat="0" applyAlignment="0" applyProtection="0"/>
    <xf numFmtId="0" fontId="91" fillId="51" borderId="239" applyNumberFormat="0" applyAlignment="0" applyProtection="0"/>
    <xf numFmtId="0" fontId="59" fillId="51" borderId="229" applyNumberFormat="0" applyAlignment="0" applyProtection="0"/>
    <xf numFmtId="0" fontId="8" fillId="20" borderId="0" applyNumberFormat="0" applyBorder="0" applyAlignment="0" applyProtection="0"/>
    <xf numFmtId="0" fontId="8" fillId="21" borderId="0" applyNumberFormat="0" applyBorder="0" applyAlignment="0" applyProtection="0"/>
    <xf numFmtId="0" fontId="133" fillId="22"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33" fillId="26" borderId="0" applyNumberFormat="0" applyBorder="0" applyAlignment="0" applyProtection="0"/>
    <xf numFmtId="0" fontId="107" fillId="0" borderId="248" applyNumberFormat="0" applyFill="0" applyAlignment="0" applyProtection="0"/>
    <xf numFmtId="0" fontId="8" fillId="28" borderId="0" applyNumberFormat="0" applyBorder="0" applyAlignment="0" applyProtection="0"/>
    <xf numFmtId="0" fontId="8" fillId="29" borderId="0" applyNumberFormat="0" applyBorder="0" applyAlignment="0" applyProtection="0"/>
    <xf numFmtId="0" fontId="133" fillId="30" borderId="0" applyNumberFormat="0" applyBorder="0" applyAlignment="0" applyProtection="0"/>
    <xf numFmtId="0" fontId="59" fillId="51" borderId="245" applyNumberFormat="0" applyAlignment="0" applyProtection="0"/>
    <xf numFmtId="0" fontId="8" fillId="32" borderId="0" applyNumberFormat="0" applyBorder="0" applyAlignment="0" applyProtection="0"/>
    <xf numFmtId="0" fontId="8" fillId="33" borderId="0" applyNumberFormat="0" applyBorder="0" applyAlignment="0" applyProtection="0"/>
    <xf numFmtId="0" fontId="133" fillId="34"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33" fillId="38"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33" fillId="42" borderId="0" applyNumberFormat="0" applyBorder="0" applyAlignment="0" applyProtection="0"/>
    <xf numFmtId="0" fontId="46" fillId="45" borderId="246" applyNumberFormat="0" applyFont="0" applyAlignment="0" applyProtection="0"/>
    <xf numFmtId="0" fontId="91" fillId="51" borderId="213" applyNumberFormat="0" applyAlignment="0" applyProtection="0"/>
    <xf numFmtId="0" fontId="133" fillId="42" borderId="0" applyNumberFormat="0" applyBorder="0" applyAlignment="0" applyProtection="0"/>
    <xf numFmtId="0" fontId="46" fillId="45" borderId="238" applyNumberFormat="0" applyFont="0" applyAlignment="0" applyProtection="0"/>
    <xf numFmtId="0" fontId="46" fillId="45" borderId="246" applyNumberFormat="0" applyFont="0" applyAlignment="0" applyProtection="0"/>
    <xf numFmtId="0" fontId="91"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46" fillId="45" borderId="222" applyNumberFormat="0" applyFont="0" applyAlignment="0" applyProtection="0"/>
    <xf numFmtId="0" fontId="59" fillId="51" borderId="245"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91" fillId="51" borderId="223" applyNumberFormat="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40" applyNumberFormat="0" applyFill="0" applyAlignment="0" applyProtection="0"/>
    <xf numFmtId="0" fontId="46" fillId="45" borderId="230" applyNumberFormat="0" applyFont="0" applyAlignment="0" applyProtection="0"/>
    <xf numFmtId="0" fontId="46" fillId="45" borderId="230" applyNumberFormat="0" applyFon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91" fillId="51" borderId="202" applyNumberForma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46" fillId="45" borderId="201" applyNumberFormat="0" applyFont="0" applyAlignment="0" applyProtection="0"/>
    <xf numFmtId="0" fontId="72" fillId="44" borderId="245" applyNumberFormat="0" applyAlignment="0" applyProtection="0"/>
    <xf numFmtId="0" fontId="72" fillId="44" borderId="245" applyNumberFormat="0" applyAlignment="0" applyProtection="0"/>
    <xf numFmtId="0" fontId="46" fillId="45" borderId="246" applyNumberFormat="0" applyFont="0" applyAlignment="0" applyProtection="0"/>
    <xf numFmtId="0" fontId="72" fillId="44" borderId="245" applyNumberFormat="0" applyAlignment="0" applyProtection="0"/>
    <xf numFmtId="0" fontId="91" fillId="51" borderId="223" applyNumberFormat="0" applyAlignment="0" applyProtection="0"/>
    <xf numFmtId="0" fontId="72" fillId="44" borderId="245" applyNumberFormat="0" applyAlignment="0" applyProtection="0"/>
    <xf numFmtId="0" fontId="73" fillId="44" borderId="237" applyNumberFormat="0" applyAlignment="0" applyProtection="0"/>
    <xf numFmtId="0" fontId="72" fillId="44" borderId="200" applyNumberFormat="0" applyAlignment="0" applyProtection="0"/>
    <xf numFmtId="0" fontId="72" fillId="44" borderId="200" applyNumberFormat="0" applyAlignment="0" applyProtection="0"/>
    <xf numFmtId="0" fontId="91" fillId="51" borderId="213" applyNumberFormat="0" applyAlignment="0" applyProtection="0"/>
    <xf numFmtId="0" fontId="59" fillId="51" borderId="221" applyNumberFormat="0" applyAlignment="0" applyProtection="0"/>
    <xf numFmtId="0" fontId="46" fillId="45" borderId="212" applyNumberFormat="0" applyFont="0" applyAlignment="0" applyProtection="0"/>
    <xf numFmtId="0" fontId="107" fillId="0" borderId="240" applyNumberFormat="0" applyFill="0" applyAlignment="0" applyProtection="0"/>
    <xf numFmtId="0" fontId="59" fillId="51" borderId="200" applyNumberFormat="0" applyAlignment="0" applyProtection="0"/>
    <xf numFmtId="0" fontId="59" fillId="51" borderId="200" applyNumberFormat="0" applyAlignment="0" applyProtection="0"/>
    <xf numFmtId="0" fontId="59" fillId="51" borderId="200" applyNumberFormat="0" applyAlignment="0" applyProtection="0"/>
    <xf numFmtId="0" fontId="91" fillId="51" borderId="213" applyNumberFormat="0" applyAlignment="0" applyProtection="0"/>
    <xf numFmtId="0" fontId="91" fillId="51" borderId="213" applyNumberFormat="0" applyAlignment="0" applyProtection="0"/>
    <xf numFmtId="0" fontId="107" fillId="0" borderId="240" applyNumberFormat="0" applyFill="0" applyAlignment="0" applyProtection="0"/>
    <xf numFmtId="0" fontId="59" fillId="51" borderId="237" applyNumberFormat="0" applyAlignment="0" applyProtection="0"/>
    <xf numFmtId="0" fontId="72" fillId="44" borderId="237" applyNumberFormat="0" applyAlignment="0" applyProtection="0"/>
    <xf numFmtId="0" fontId="8" fillId="24" borderId="0" applyNumberFormat="0" applyBorder="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4"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91" fillId="51" borderId="202" applyNumberFormat="0" applyAlignment="0" applyProtection="0"/>
    <xf numFmtId="0" fontId="46" fillId="45" borderId="222" applyNumberFormat="0" applyFont="0" applyAlignment="0" applyProtection="0"/>
    <xf numFmtId="0" fontId="91" fillId="51" borderId="202" applyNumberFormat="0" applyAlignment="0" applyProtection="0"/>
    <xf numFmtId="0" fontId="91" fillId="51" borderId="202" applyNumberFormat="0" applyAlignment="0" applyProtection="0"/>
    <xf numFmtId="0" fontId="46" fillId="45" borderId="201" applyNumberFormat="0" applyFont="0" applyAlignment="0" applyProtection="0"/>
    <xf numFmtId="0" fontId="46" fillId="45" borderId="230" applyNumberFormat="0" applyFont="0" applyAlignment="0" applyProtection="0"/>
    <xf numFmtId="0" fontId="107" fillId="0" borderId="224" applyNumberFormat="0" applyFill="0" applyAlignment="0" applyProtection="0"/>
    <xf numFmtId="0" fontId="91" fillId="51" borderId="247" applyNumberFormat="0" applyAlignment="0" applyProtection="0"/>
    <xf numFmtId="0" fontId="59" fillId="51" borderId="237" applyNumberFormat="0" applyAlignment="0" applyProtection="0"/>
    <xf numFmtId="0" fontId="72" fillId="44" borderId="200" applyNumberFormat="0" applyAlignment="0" applyProtection="0"/>
    <xf numFmtId="0" fontId="72" fillId="44" borderId="200" applyNumberFormat="0" applyAlignment="0" applyProtection="0"/>
    <xf numFmtId="0" fontId="107" fillId="0" borderId="240" applyNumberFormat="0" applyFill="0" applyAlignment="0" applyProtection="0"/>
    <xf numFmtId="0" fontId="59" fillId="51" borderId="200" applyNumberFormat="0" applyAlignment="0" applyProtection="0"/>
    <xf numFmtId="0" fontId="59" fillId="51" borderId="200" applyNumberFormat="0" applyAlignment="0" applyProtection="0"/>
    <xf numFmtId="0" fontId="59" fillId="51" borderId="229" applyNumberFormat="0" applyAlignment="0" applyProtection="0"/>
    <xf numFmtId="0" fontId="59" fillId="51" borderId="211" applyNumberFormat="0" applyAlignment="0" applyProtection="0"/>
    <xf numFmtId="0" fontId="59" fillId="51" borderId="217" applyNumberFormat="0" applyAlignment="0" applyProtection="0"/>
    <xf numFmtId="0" fontId="107" fillId="0" borderId="240" applyNumberFormat="0" applyFill="0" applyAlignment="0" applyProtection="0"/>
    <xf numFmtId="0" fontId="72" fillId="44" borderId="245" applyNumberFormat="0" applyAlignment="0" applyProtection="0"/>
    <xf numFmtId="0" fontId="46" fillId="45" borderId="246" applyNumberFormat="0" applyFont="0" applyAlignment="0" applyProtection="0"/>
    <xf numFmtId="0" fontId="107" fillId="0" borderId="248" applyNumberFormat="0" applyFill="0" applyAlignment="0" applyProtection="0"/>
    <xf numFmtId="0" fontId="107" fillId="0" borderId="232" applyNumberFormat="0" applyFill="0" applyAlignment="0" applyProtection="0"/>
    <xf numFmtId="0" fontId="91" fillId="51" borderId="239" applyNumberFormat="0" applyAlignment="0" applyProtection="0"/>
    <xf numFmtId="0" fontId="137" fillId="72" borderId="236" applyBorder="0">
      <alignment horizontal="center"/>
    </xf>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23" applyNumberFormat="0" applyAlignment="0" applyProtection="0"/>
    <xf numFmtId="0" fontId="72" fillId="44" borderId="245" applyNumberFormat="0" applyAlignment="0" applyProtection="0"/>
    <xf numFmtId="0" fontId="59" fillId="51" borderId="245"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133" fillId="42" borderId="0" applyNumberFormat="0" applyBorder="0" applyAlignment="0" applyProtection="0"/>
    <xf numFmtId="0" fontId="107" fillId="0" borderId="248" applyNumberFormat="0" applyFill="0" applyAlignment="0" applyProtection="0"/>
    <xf numFmtId="0" fontId="59" fillId="51" borderId="229" applyNumberFormat="0" applyAlignment="0" applyProtection="0"/>
    <xf numFmtId="0" fontId="59" fillId="51" borderId="229" applyNumberFormat="0" applyAlignment="0" applyProtection="0"/>
    <xf numFmtId="0" fontId="59" fillId="51" borderId="229" applyNumberFormat="0" applyAlignment="0" applyProtection="0"/>
    <xf numFmtId="41" fontId="135" fillId="0" borderId="0" applyFont="0" applyFill="0" applyBorder="0" applyAlignment="0" applyProtection="0"/>
    <xf numFmtId="43" fontId="46" fillId="0" borderId="0" applyFont="0" applyFill="0" applyBorder="0" applyAlignment="0" applyProtection="0"/>
    <xf numFmtId="0" fontId="107" fillId="0" borderId="234" applyNumberFormat="0" applyFill="0" applyAlignment="0" applyProtection="0"/>
    <xf numFmtId="0" fontId="46" fillId="45" borderId="230" applyNumberFormat="0" applyFont="0" applyAlignment="0" applyProtection="0"/>
    <xf numFmtId="0" fontId="72" fillId="44" borderId="229" applyNumberFormat="0" applyAlignment="0" applyProtection="0"/>
    <xf numFmtId="0" fontId="59" fillId="51" borderId="229" applyNumberFormat="0" applyAlignment="0" applyProtection="0"/>
    <xf numFmtId="0" fontId="112" fillId="44" borderId="226" applyNumberFormat="0" applyAlignment="0" applyProtection="0"/>
    <xf numFmtId="0" fontId="59" fillId="51" borderId="200" applyNumberFormat="0" applyAlignment="0" applyProtection="0"/>
    <xf numFmtId="0" fontId="91" fillId="51" borderId="223" applyNumberFormat="0" applyAlignment="0" applyProtection="0"/>
    <xf numFmtId="0" fontId="72" fillId="44" borderId="245" applyNumberFormat="0" applyAlignment="0" applyProtection="0"/>
    <xf numFmtId="0" fontId="59" fillId="51" borderId="22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46" fillId="45" borderId="238" applyNumberFormat="0" applyFont="0" applyAlignment="0" applyProtection="0"/>
    <xf numFmtId="0" fontId="107" fillId="0" borderId="243" applyNumberFormat="0" applyFill="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37" applyNumberFormat="0" applyAlignment="0" applyProtection="0"/>
    <xf numFmtId="0" fontId="72" fillId="44" borderId="237" applyNumberFormat="0" applyAlignment="0" applyProtection="0"/>
    <xf numFmtId="0" fontId="72" fillId="44" borderId="237"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8" applyNumberFormat="0" applyFont="0" applyAlignment="0" applyProtection="0"/>
    <xf numFmtId="0" fontId="91" fillId="43" borderId="239" applyNumberFormat="0" applyAlignment="0" applyProtection="0"/>
    <xf numFmtId="0" fontId="91" fillId="51" borderId="239" applyNumberFormat="0" applyAlignment="0" applyProtection="0"/>
    <xf numFmtId="0" fontId="91" fillId="51" borderId="239" applyNumberFormat="0" applyAlignment="0" applyProtection="0"/>
    <xf numFmtId="0" fontId="59" fillId="51" borderId="237" applyNumberFormat="0" applyAlignment="0" applyProtection="0"/>
    <xf numFmtId="0" fontId="59" fillId="51" borderId="237" applyNumberFormat="0" applyAlignment="0" applyProtection="0"/>
    <xf numFmtId="0" fontId="72" fillId="44" borderId="237" applyNumberFormat="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0" fontId="59" fillId="51" borderId="200" applyNumberFormat="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51" fillId="0" borderId="0" applyFont="0" applyFill="0" applyBorder="0" applyAlignment="0" applyProtection="0"/>
    <xf numFmtId="0" fontId="72" fillId="44" borderId="200" applyNumberFormat="0" applyAlignment="0" applyProtection="0"/>
    <xf numFmtId="0" fontId="46" fillId="45" borderId="238" applyNumberFormat="0" applyFont="0" applyAlignment="0" applyProtection="0"/>
    <xf numFmtId="0" fontId="93"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8" fillId="24" borderId="0" applyNumberFormat="0" applyBorder="0" applyAlignment="0" applyProtection="0"/>
    <xf numFmtId="0" fontId="8" fillId="32" borderId="0" applyNumberFormat="0" applyBorder="0" applyAlignment="0" applyProtection="0"/>
    <xf numFmtId="0" fontId="59" fillId="51" borderId="237" applyNumberFormat="0" applyAlignment="0" applyProtection="0"/>
    <xf numFmtId="0" fontId="107" fillId="0" borderId="240" applyNumberFormat="0" applyFill="0" applyAlignment="0" applyProtection="0"/>
    <xf numFmtId="0" fontId="107" fillId="0" borderId="243" applyNumberFormat="0" applyFill="0" applyAlignment="0" applyProtection="0"/>
    <xf numFmtId="0" fontId="107" fillId="0" borderId="243" applyNumberFormat="0" applyFill="0" applyAlignment="0" applyProtection="0"/>
    <xf numFmtId="0" fontId="59" fillId="51" borderId="245"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59" fillId="51" borderId="229" applyNumberFormat="0" applyAlignment="0" applyProtection="0"/>
    <xf numFmtId="0" fontId="112" fillId="44" borderId="206" applyNumberFormat="0" applyAlignment="0" applyProtection="0"/>
    <xf numFmtId="0" fontId="107" fillId="0" borderId="240" applyNumberFormat="0" applyFill="0" applyAlignment="0" applyProtection="0"/>
    <xf numFmtId="0" fontId="59" fillId="43" borderId="211" applyNumberFormat="0" applyAlignment="0" applyProtection="0"/>
    <xf numFmtId="0" fontId="59" fillId="51" borderId="211" applyNumberFormat="0" applyAlignment="0" applyProtection="0"/>
    <xf numFmtId="0" fontId="61"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72" fillId="44" borderId="211" applyNumberFormat="0" applyAlignment="0" applyProtection="0"/>
    <xf numFmtId="0" fontId="72" fillId="44" borderId="211" applyNumberForma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46" fillId="45" borderId="212" applyNumberFormat="0" applyFont="0" applyAlignment="0" applyProtection="0"/>
    <xf numFmtId="0" fontId="91" fillId="51" borderId="213"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91" fillId="51" borderId="213" applyNumberFormat="0" applyAlignment="0" applyProtection="0"/>
    <xf numFmtId="0" fontId="91" fillId="51" borderId="213" applyNumberFormat="0" applyAlignment="0" applyProtection="0"/>
    <xf numFmtId="0" fontId="93"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91" fillId="51" borderId="213" applyNumberFormat="0" applyAlignment="0" applyProtection="0"/>
    <xf numFmtId="0" fontId="107" fillId="0" borderId="214" applyNumberFormat="0" applyFill="0" applyAlignment="0" applyProtection="0"/>
    <xf numFmtId="0" fontId="91" fillId="51" borderId="213" applyNumberFormat="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107" fillId="0" borderId="214" applyNumberFormat="0" applyFill="0" applyAlignment="0" applyProtection="0"/>
    <xf numFmtId="0" fontId="59" fillId="51" borderId="237" applyNumberFormat="0" applyAlignment="0" applyProtection="0"/>
    <xf numFmtId="0" fontId="8" fillId="20" borderId="0" applyNumberFormat="0" applyBorder="0" applyAlignment="0" applyProtection="0"/>
    <xf numFmtId="0" fontId="133" fillId="22"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133" fillId="30" borderId="0" applyNumberFormat="0" applyBorder="0" applyAlignment="0" applyProtection="0"/>
    <xf numFmtId="0" fontId="8" fillId="32" borderId="0" applyNumberFormat="0" applyBorder="0" applyAlignment="0" applyProtection="0"/>
    <xf numFmtId="0" fontId="133" fillId="34" borderId="0" applyNumberFormat="0" applyBorder="0" applyAlignment="0" applyProtection="0"/>
    <xf numFmtId="0" fontId="107" fillId="0" borderId="248" applyNumberFormat="0" applyFill="0" applyAlignment="0" applyProtection="0"/>
    <xf numFmtId="0" fontId="91" fillId="51" borderId="247" applyNumberFormat="0" applyAlignment="0" applyProtection="0"/>
    <xf numFmtId="0" fontId="72" fillId="44" borderId="229" applyNumberFormat="0" applyAlignment="0" applyProtection="0"/>
    <xf numFmtId="0" fontId="72" fillId="44" borderId="229"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59" fillId="51" borderId="237" applyNumberFormat="0" applyAlignment="0" applyProtection="0"/>
    <xf numFmtId="0" fontId="59" fillId="43" borderId="217" applyNumberFormat="0" applyAlignment="0" applyProtection="0"/>
    <xf numFmtId="0" fontId="61"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59" fillId="51" borderId="217" applyNumberFormat="0" applyAlignment="0" applyProtection="0"/>
    <xf numFmtId="0" fontId="107" fillId="0" borderId="224" applyNumberFormat="0" applyFill="0" applyAlignment="0" applyProtection="0"/>
    <xf numFmtId="0" fontId="59" fillId="51" borderId="229" applyNumberFormat="0" applyAlignment="0" applyProtection="0"/>
    <xf numFmtId="0" fontId="91" fillId="51" borderId="223" applyNumberFormat="0" applyAlignment="0" applyProtection="0"/>
    <xf numFmtId="0" fontId="91" fillId="51" borderId="223" applyNumberFormat="0" applyAlignment="0" applyProtection="0"/>
    <xf numFmtId="0" fontId="46" fillId="45" borderId="222" applyNumberFormat="0" applyFont="0" applyAlignment="0" applyProtection="0"/>
    <xf numFmtId="0" fontId="72" fillId="44" borderId="245"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1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37"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72" fillId="44" borderId="221" applyNumberFormat="0" applyAlignment="0" applyProtection="0"/>
    <xf numFmtId="0" fontId="46" fillId="45" borderId="219" applyNumberFormat="0" applyFont="0" applyAlignment="0" applyProtection="0"/>
    <xf numFmtId="0" fontId="91" fillId="51" borderId="202" applyNumberFormat="0" applyAlignment="0" applyProtection="0"/>
    <xf numFmtId="0" fontId="91" fillId="51" borderId="213" applyNumberFormat="0" applyAlignment="0" applyProtection="0"/>
    <xf numFmtId="0" fontId="91" fillId="51" borderId="213" applyNumberFormat="0" applyAlignment="0" applyProtection="0"/>
    <xf numFmtId="0" fontId="107" fillId="0" borderId="214" applyNumberFormat="0" applyFill="0" applyAlignment="0" applyProtection="0"/>
    <xf numFmtId="0" fontId="107" fillId="0" borderId="203" applyNumberFormat="0" applyFill="0" applyAlignment="0" applyProtection="0"/>
    <xf numFmtId="0" fontId="107" fillId="0" borderId="240" applyNumberFormat="0" applyFill="0" applyAlignment="0" applyProtection="0"/>
    <xf numFmtId="0" fontId="59" fillId="51" borderId="237" applyNumberFormat="0" applyAlignment="0" applyProtection="0"/>
    <xf numFmtId="0" fontId="91" fillId="51" borderId="247" applyNumberFormat="0" applyAlignment="0" applyProtection="0"/>
    <xf numFmtId="0" fontId="91" fillId="51" borderId="223" applyNumberFormat="0" applyAlignment="0" applyProtection="0"/>
    <xf numFmtId="0" fontId="59" fillId="51" borderId="229" applyNumberFormat="0" applyAlignment="0" applyProtection="0"/>
    <xf numFmtId="0" fontId="59" fillId="51" borderId="237" applyNumberFormat="0" applyAlignment="0" applyProtection="0"/>
    <xf numFmtId="0" fontId="72" fillId="44" borderId="245" applyNumberFormat="0" applyAlignment="0" applyProtection="0"/>
    <xf numFmtId="0" fontId="59" fillId="51" borderId="237" applyNumberFormat="0" applyAlignment="0" applyProtection="0"/>
    <xf numFmtId="0" fontId="107" fillId="0" borderId="232" applyNumberFormat="0" applyFill="0" applyAlignment="0" applyProtection="0"/>
    <xf numFmtId="0" fontId="91" fillId="51" borderId="223" applyNumberFormat="0" applyAlignment="0" applyProtection="0"/>
    <xf numFmtId="0" fontId="59" fillId="51" borderId="229" applyNumberFormat="0" applyAlignment="0" applyProtection="0"/>
    <xf numFmtId="0" fontId="59" fillId="51" borderId="237" applyNumberFormat="0" applyAlignment="0" applyProtection="0"/>
    <xf numFmtId="0" fontId="91" fillId="51" borderId="239" applyNumberFormat="0" applyAlignment="0" applyProtection="0"/>
    <xf numFmtId="0" fontId="72" fillId="44" borderId="229" applyNumberFormat="0" applyAlignment="0" applyProtection="0"/>
    <xf numFmtId="0" fontId="91" fillId="51" borderId="239" applyNumberFormat="0" applyAlignment="0" applyProtection="0"/>
    <xf numFmtId="0" fontId="46" fillId="45" borderId="230" applyNumberFormat="0" applyFont="0" applyAlignment="0" applyProtection="0"/>
    <xf numFmtId="0" fontId="91" fillId="51" borderId="231" applyNumberFormat="0" applyAlignment="0" applyProtection="0"/>
    <xf numFmtId="0" fontId="72" fillId="44" borderId="245" applyNumberFormat="0" applyAlignment="0" applyProtection="0"/>
    <xf numFmtId="0" fontId="107" fillId="0" borderId="240" applyNumberFormat="0" applyFill="0" applyAlignment="0" applyProtection="0"/>
    <xf numFmtId="0" fontId="107" fillId="0" borderId="232" applyNumberFormat="0" applyFill="0" applyAlignment="0" applyProtection="0"/>
    <xf numFmtId="0" fontId="46" fillId="45" borderId="238" applyNumberFormat="0" applyFont="0" applyAlignment="0" applyProtection="0"/>
    <xf numFmtId="0" fontId="107" fillId="0" borderId="232" applyNumberFormat="0" applyFill="0" applyAlignment="0" applyProtection="0"/>
    <xf numFmtId="0" fontId="72" fillId="44" borderId="237" applyNumberFormat="0" applyAlignment="0" applyProtection="0"/>
    <xf numFmtId="0" fontId="93" fillId="51" borderId="231" applyNumberFormat="0" applyAlignment="0" applyProtection="0"/>
    <xf numFmtId="0" fontId="72" fillId="44" borderId="229" applyNumberFormat="0" applyAlignment="0" applyProtection="0"/>
    <xf numFmtId="0" fontId="59" fillId="51" borderId="237" applyNumberFormat="0" applyAlignment="0" applyProtection="0"/>
    <xf numFmtId="0" fontId="72" fillId="44" borderId="229" applyNumberFormat="0" applyAlignment="0" applyProtection="0"/>
    <xf numFmtId="0" fontId="107" fillId="0" borderId="232" applyNumberFormat="0" applyFill="0" applyAlignment="0" applyProtection="0"/>
    <xf numFmtId="0" fontId="107" fillId="0" borderId="214" applyNumberFormat="0" applyFill="0" applyAlignment="0" applyProtection="0"/>
    <xf numFmtId="0" fontId="72" fillId="44" borderId="237"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72" fillId="44" borderId="237" applyNumberFormat="0" applyAlignment="0" applyProtection="0"/>
    <xf numFmtId="0" fontId="46" fillId="45" borderId="238" applyNumberFormat="0" applyFont="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0" fontId="107" fillId="0" borderId="203" applyNumberFormat="0" applyFill="0" applyAlignment="0" applyProtection="0"/>
    <xf numFmtId="43" fontId="46" fillId="0" borderId="0" applyFont="0" applyFill="0" applyBorder="0" applyAlignment="0" applyProtection="0"/>
    <xf numFmtId="42" fontId="135"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51" fillId="0" borderId="0" applyFont="0" applyFill="0" applyBorder="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39" applyNumberFormat="0" applyAlignment="0" applyProtection="0"/>
    <xf numFmtId="0" fontId="107" fillId="0" borderId="248"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40" applyNumberFormat="0" applyFill="0" applyAlignment="0" applyProtection="0"/>
    <xf numFmtId="0" fontId="8" fillId="37" borderId="0" applyNumberFormat="0" applyBorder="0" applyAlignment="0" applyProtection="0"/>
    <xf numFmtId="0" fontId="59" fillId="51" borderId="229"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59" fillId="51" borderId="229" applyNumberFormat="0" applyAlignment="0" applyProtection="0"/>
    <xf numFmtId="0" fontId="59" fillId="51" borderId="229" applyNumberFormat="0" applyAlignment="0" applyProtection="0"/>
    <xf numFmtId="0" fontId="59" fillId="51" borderId="211" applyNumberFormat="0" applyAlignment="0" applyProtection="0"/>
    <xf numFmtId="0" fontId="46" fillId="45" borderId="238" applyNumberFormat="0" applyFon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59" fillId="51" borderId="211" applyNumberFormat="0" applyAlignment="0" applyProtection="0"/>
    <xf numFmtId="0" fontId="46" fillId="45" borderId="207" applyNumberFormat="0" applyFont="0" applyAlignment="0" applyProtection="0"/>
    <xf numFmtId="0" fontId="91" fillId="69" borderId="208" applyNumberFormat="0" applyAlignment="0" applyProtection="0"/>
    <xf numFmtId="0" fontId="46" fillId="45" borderId="238" applyNumberFormat="0" applyFont="0" applyAlignment="0" applyProtection="0"/>
    <xf numFmtId="0" fontId="107" fillId="0" borderId="232" applyNumberFormat="0" applyFill="0" applyAlignment="0" applyProtection="0"/>
    <xf numFmtId="0" fontId="72" fillId="44" borderId="221" applyNumberFormat="0" applyAlignment="0" applyProtection="0"/>
    <xf numFmtId="0" fontId="91" fillId="51" borderId="239" applyNumberFormat="0" applyAlignment="0" applyProtection="0"/>
    <xf numFmtId="0" fontId="59" fillId="51" borderId="229" applyNumberFormat="0" applyAlignment="0" applyProtection="0"/>
    <xf numFmtId="0" fontId="46" fillId="45" borderId="238" applyNumberFormat="0" applyFont="0" applyAlignment="0" applyProtection="0"/>
    <xf numFmtId="0" fontId="91" fillId="51" borderId="239" applyNumberFormat="0" applyAlignment="0" applyProtection="0"/>
    <xf numFmtId="0" fontId="72" fillId="44" borderId="221" applyNumberFormat="0" applyAlignment="0" applyProtection="0"/>
    <xf numFmtId="0" fontId="59" fillId="51" borderId="237" applyNumberFormat="0" applyAlignment="0" applyProtection="0"/>
    <xf numFmtId="0" fontId="91" fillId="51" borderId="239" applyNumberFormat="0" applyAlignment="0" applyProtection="0"/>
    <xf numFmtId="0" fontId="46" fillId="45" borderId="222" applyNumberFormat="0" applyFont="0" applyAlignment="0" applyProtection="0"/>
    <xf numFmtId="0" fontId="46" fillId="45" borderId="219" applyNumberFormat="0" applyFont="0" applyAlignment="0" applyProtection="0"/>
    <xf numFmtId="0" fontId="107" fillId="0" borderId="209" applyNumberFormat="0" applyFill="0" applyAlignment="0" applyProtection="0"/>
    <xf numFmtId="0" fontId="107" fillId="0" borderId="224" applyNumberFormat="0" applyFill="0" applyAlignment="0" applyProtection="0"/>
    <xf numFmtId="0" fontId="59" fillId="51" borderId="237" applyNumberFormat="0" applyAlignment="0" applyProtection="0"/>
    <xf numFmtId="0" fontId="72" fillId="44" borderId="200" applyNumberFormat="0" applyAlignment="0" applyProtection="0"/>
    <xf numFmtId="0" fontId="72" fillId="44" borderId="200" applyNumberFormat="0" applyAlignment="0" applyProtection="0"/>
    <xf numFmtId="0" fontId="59" fillId="51" borderId="245" applyNumberFormat="0" applyAlignment="0" applyProtection="0"/>
    <xf numFmtId="0" fontId="59" fillId="51" borderId="200" applyNumberFormat="0" applyAlignment="0" applyProtection="0"/>
    <xf numFmtId="0" fontId="59" fillId="51" borderId="200" applyNumberFormat="0" applyAlignment="0" applyProtection="0"/>
    <xf numFmtId="0" fontId="72" fillId="44" borderId="221" applyNumberFormat="0" applyAlignment="0" applyProtection="0"/>
    <xf numFmtId="0" fontId="91" fillId="51" borderId="239" applyNumberFormat="0" applyAlignment="0" applyProtection="0"/>
    <xf numFmtId="0" fontId="91" fillId="51" borderId="239" applyNumberFormat="0" applyAlignment="0" applyProtection="0"/>
    <xf numFmtId="0" fontId="107" fillId="0" borderId="203" applyNumberFormat="0" applyFill="0" applyAlignment="0" applyProtection="0"/>
    <xf numFmtId="0" fontId="72" fillId="44" borderId="229" applyNumberFormat="0" applyAlignment="0" applyProtection="0"/>
    <xf numFmtId="0" fontId="72" fillId="44" borderId="221" applyNumberFormat="0" applyAlignment="0" applyProtection="0"/>
    <xf numFmtId="0" fontId="72" fillId="44" borderId="221" applyNumberFormat="0" applyAlignment="0" applyProtection="0"/>
    <xf numFmtId="0" fontId="91" fillId="51" borderId="239" applyNumberFormat="0" applyAlignment="0" applyProtection="0"/>
    <xf numFmtId="0" fontId="59" fillId="51" borderId="229" applyNumberFormat="0" applyAlignment="0" applyProtection="0"/>
    <xf numFmtId="0" fontId="72" fillId="44" borderId="221" applyNumberFormat="0" applyAlignment="0" applyProtection="0"/>
    <xf numFmtId="0" fontId="91" fillId="51" borderId="239" applyNumberFormat="0" applyAlignment="0" applyProtection="0"/>
    <xf numFmtId="0" fontId="72" fillId="44" borderId="221" applyNumberFormat="0" applyAlignment="0" applyProtection="0"/>
    <xf numFmtId="0" fontId="91" fillId="51" borderId="239" applyNumberFormat="0" applyAlignment="0" applyProtection="0"/>
    <xf numFmtId="0" fontId="46" fillId="45" borderId="238" applyNumberFormat="0" applyFont="0" applyAlignment="0" applyProtection="0"/>
    <xf numFmtId="0" fontId="46" fillId="45" borderId="219" applyNumberFormat="0" applyFont="0" applyAlignment="0" applyProtection="0"/>
    <xf numFmtId="0" fontId="107" fillId="0" borderId="224" applyNumberFormat="0" applyFill="0" applyAlignment="0" applyProtection="0"/>
    <xf numFmtId="0" fontId="59" fillId="51" borderId="237" applyNumberFormat="0" applyAlignment="0" applyProtection="0"/>
    <xf numFmtId="0" fontId="72" fillId="44" borderId="200" applyNumberFormat="0" applyAlignment="0" applyProtection="0"/>
    <xf numFmtId="0" fontId="59" fillId="51" borderId="245" applyNumberFormat="0" applyAlignment="0" applyProtection="0"/>
    <xf numFmtId="0" fontId="59" fillId="43" borderId="200" applyNumberFormat="0" applyAlignment="0" applyProtection="0"/>
    <xf numFmtId="0" fontId="59" fillId="51" borderId="200" applyNumberFormat="0" applyAlignment="0" applyProtection="0"/>
    <xf numFmtId="0" fontId="72" fillId="44" borderId="221" applyNumberFormat="0" applyAlignment="0" applyProtection="0"/>
    <xf numFmtId="0" fontId="59" fillId="51" borderId="229" applyNumberFormat="0" applyAlignment="0" applyProtection="0"/>
    <xf numFmtId="0" fontId="91" fillId="51" borderId="239" applyNumberFormat="0" applyAlignment="0" applyProtection="0"/>
    <xf numFmtId="0" fontId="72" fillId="44" borderId="229" applyNumberFormat="0" applyAlignment="0" applyProtection="0"/>
    <xf numFmtId="0" fontId="107" fillId="0" borderId="203" applyNumberFormat="0" applyFill="0" applyAlignment="0" applyProtection="0"/>
    <xf numFmtId="0" fontId="46" fillId="45" borderId="201" applyNumberFormat="0" applyFont="0" applyAlignment="0" applyProtection="0"/>
    <xf numFmtId="0" fontId="59" fillId="51" borderId="229" applyNumberFormat="0" applyAlignment="0" applyProtection="0"/>
    <xf numFmtId="0" fontId="59" fillId="51" borderId="221" applyNumberFormat="0" applyAlignment="0" applyProtection="0"/>
    <xf numFmtId="0" fontId="107" fillId="0" borderId="214" applyNumberFormat="0" applyFill="0" applyAlignment="0" applyProtection="0"/>
    <xf numFmtId="0" fontId="91" fillId="51" borderId="239" applyNumberFormat="0" applyAlignment="0" applyProtection="0"/>
    <xf numFmtId="0" fontId="72" fillId="44" borderId="221"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19" applyNumberFormat="0" applyFont="0" applyAlignment="0" applyProtection="0"/>
    <xf numFmtId="0" fontId="107" fillId="0" borderId="224" applyNumberFormat="0" applyFill="0" applyAlignment="0" applyProtection="0"/>
    <xf numFmtId="0" fontId="59" fillId="51" borderId="237" applyNumberFormat="0" applyAlignment="0" applyProtection="0"/>
    <xf numFmtId="0" fontId="107" fillId="0" borderId="240" applyNumberFormat="0" applyFill="0" applyAlignment="0" applyProtection="0"/>
    <xf numFmtId="0" fontId="72" fillId="44" borderId="200" applyNumberFormat="0" applyAlignment="0" applyProtection="0"/>
    <xf numFmtId="0" fontId="59" fillId="51" borderId="245" applyNumberFormat="0" applyAlignment="0" applyProtection="0"/>
    <xf numFmtId="0" fontId="61" fillId="51" borderId="200" applyNumberFormat="0" applyAlignment="0" applyProtection="0"/>
    <xf numFmtId="0" fontId="72" fillId="44" borderId="221" applyNumberFormat="0" applyAlignment="0" applyProtection="0"/>
    <xf numFmtId="0" fontId="91" fillId="43" borderId="202" applyNumberFormat="0" applyAlignment="0" applyProtection="0"/>
    <xf numFmtId="0" fontId="91" fillId="51" borderId="239" applyNumberFormat="0" applyAlignment="0" applyProtection="0"/>
    <xf numFmtId="0" fontId="107" fillId="0" borderId="232" applyNumberFormat="0" applyFill="0" applyAlignment="0" applyProtection="0"/>
    <xf numFmtId="0" fontId="72" fillId="44" borderId="237" applyNumberFormat="0" applyAlignment="0" applyProtection="0"/>
    <xf numFmtId="0" fontId="107" fillId="0" borderId="203" applyNumberFormat="0" applyFill="0" applyAlignment="0" applyProtection="0"/>
    <xf numFmtId="0" fontId="72" fillId="44" borderId="237" applyNumberFormat="0" applyAlignment="0" applyProtection="0"/>
    <xf numFmtId="0" fontId="46" fillId="45" borderId="201" applyNumberFormat="0" applyFont="0" applyAlignment="0" applyProtection="0"/>
    <xf numFmtId="0" fontId="59" fillId="51" borderId="229" applyNumberFormat="0" applyAlignment="0" applyProtection="0"/>
    <xf numFmtId="0" fontId="91" fillId="51" borderId="239" applyNumberFormat="0" applyAlignment="0" applyProtection="0"/>
    <xf numFmtId="0" fontId="72" fillId="44" borderId="237" applyNumberFormat="0" applyAlignment="0" applyProtection="0"/>
    <xf numFmtId="0" fontId="91" fillId="51" borderId="239" applyNumberFormat="0" applyAlignment="0" applyProtection="0"/>
    <xf numFmtId="0" fontId="72" fillId="44" borderId="221" applyNumberFormat="0" applyAlignment="0" applyProtection="0"/>
    <xf numFmtId="0" fontId="46" fillId="45" borderId="219" applyNumberFormat="0" applyFont="0" applyAlignment="0" applyProtection="0"/>
    <xf numFmtId="0" fontId="107" fillId="0" borderId="224" applyNumberFormat="0" applyFill="0" applyAlignment="0" applyProtection="0"/>
    <xf numFmtId="0" fontId="59" fillId="51" borderId="237" applyNumberFormat="0" applyAlignment="0" applyProtection="0"/>
    <xf numFmtId="0" fontId="107" fillId="0" borderId="240" applyNumberFormat="0" applyFill="0" applyAlignment="0" applyProtection="0"/>
    <xf numFmtId="0" fontId="72" fillId="44" borderId="200" applyNumberFormat="0" applyAlignment="0" applyProtection="0"/>
    <xf numFmtId="0" fontId="59" fillId="51" borderId="245" applyNumberFormat="0" applyAlignment="0" applyProtection="0"/>
    <xf numFmtId="0" fontId="72" fillId="44" borderId="229" applyNumberFormat="0" applyAlignment="0" applyProtection="0"/>
    <xf numFmtId="0" fontId="59" fillId="51" borderId="200" applyNumberFormat="0" applyAlignment="0" applyProtection="0"/>
    <xf numFmtId="0" fontId="46" fillId="45" borderId="201" applyNumberFormat="0" applyFont="0" applyAlignment="0" applyProtection="0"/>
    <xf numFmtId="0" fontId="91" fillId="51" borderId="231" applyNumberFormat="0" applyAlignment="0" applyProtection="0"/>
    <xf numFmtId="0" fontId="72" fillId="44" borderId="237" applyNumberFormat="0" applyAlignment="0" applyProtection="0"/>
    <xf numFmtId="0" fontId="107" fillId="0" borderId="205" applyNumberFormat="0" applyFill="0" applyAlignment="0" applyProtection="0"/>
    <xf numFmtId="0" fontId="72" fillId="44" borderId="245" applyNumberFormat="0" applyAlignment="0" applyProtection="0"/>
    <xf numFmtId="0" fontId="46" fillId="45" borderId="201" applyNumberFormat="0" applyFont="0" applyAlignment="0" applyProtection="0"/>
    <xf numFmtId="0" fontId="107" fillId="0" borderId="232" applyNumberFormat="0" applyFill="0" applyAlignment="0" applyProtection="0"/>
    <xf numFmtId="0" fontId="59" fillId="51" borderId="217" applyNumberFormat="0" applyAlignment="0" applyProtection="0"/>
    <xf numFmtId="0" fontId="91" fillId="51" borderId="239" applyNumberFormat="0" applyAlignment="0" applyProtection="0"/>
    <xf numFmtId="0" fontId="59" fillId="51" borderId="229" applyNumberFormat="0" applyAlignment="0" applyProtection="0"/>
    <xf numFmtId="0" fontId="46" fillId="45" borderId="201" applyNumberFormat="0" applyFont="0" applyAlignment="0" applyProtection="0"/>
    <xf numFmtId="0" fontId="107" fillId="0" borderId="224" applyNumberFormat="0" applyFill="0" applyAlignment="0" applyProtection="0"/>
    <xf numFmtId="0" fontId="107" fillId="0" borderId="248" applyNumberFormat="0" applyFill="0" applyAlignment="0" applyProtection="0"/>
    <xf numFmtId="0" fontId="72" fillId="44" borderId="200" applyNumberFormat="0" applyAlignment="0" applyProtection="0"/>
    <xf numFmtId="0" fontId="59" fillId="51" borderId="245" applyNumberFormat="0" applyAlignment="0" applyProtection="0"/>
    <xf numFmtId="0" fontId="59" fillId="69" borderId="210" applyNumberFormat="0" applyAlignment="0" applyProtection="0"/>
    <xf numFmtId="0" fontId="59" fillId="51" borderId="200" applyNumberFormat="0" applyAlignment="0" applyProtection="0"/>
    <xf numFmtId="0" fontId="46" fillId="45" borderId="201" applyNumberFormat="0" applyFont="0" applyAlignment="0" applyProtection="0"/>
    <xf numFmtId="0" fontId="91" fillId="51" borderId="247" applyNumberFormat="0" applyAlignment="0" applyProtection="0"/>
    <xf numFmtId="0" fontId="112" fillId="44" borderId="228" applyNumberFormat="0" applyAlignment="0" applyProtection="0"/>
    <xf numFmtId="0" fontId="46" fillId="45" borderId="201" applyNumberFormat="0" applyFont="0" applyAlignment="0" applyProtection="0"/>
    <xf numFmtId="0" fontId="72" fillId="44" borderId="221" applyNumberFormat="0" applyAlignment="0" applyProtection="0"/>
    <xf numFmtId="0" fontId="59" fillId="51" borderId="211" applyNumberFormat="0" applyAlignment="0" applyProtection="0"/>
    <xf numFmtId="0" fontId="59" fillId="51" borderId="211" applyNumberFormat="0" applyAlignment="0" applyProtection="0"/>
    <xf numFmtId="0" fontId="72" fillId="44" borderId="221" applyNumberFormat="0" applyAlignment="0" applyProtection="0"/>
    <xf numFmtId="0" fontId="59" fillId="51" borderId="211" applyNumberFormat="0" applyAlignment="0" applyProtection="0"/>
    <xf numFmtId="0" fontId="72" fillId="44" borderId="221" applyNumberFormat="0" applyAlignment="0" applyProtection="0"/>
    <xf numFmtId="0" fontId="107" fillId="0" borderId="203" applyNumberFormat="0" applyFill="0" applyAlignment="0" applyProtection="0"/>
    <xf numFmtId="0" fontId="59" fillId="51" borderId="211" applyNumberFormat="0" applyAlignment="0" applyProtection="0"/>
    <xf numFmtId="0" fontId="72" fillId="44" borderId="221" applyNumberFormat="0" applyAlignment="0" applyProtection="0"/>
    <xf numFmtId="0" fontId="59" fillId="51" borderId="211" applyNumberFormat="0" applyAlignment="0" applyProtection="0"/>
    <xf numFmtId="0" fontId="8" fillId="36" borderId="0" applyNumberFormat="0" applyBorder="0" applyAlignment="0" applyProtection="0"/>
    <xf numFmtId="0" fontId="72" fillId="44" borderId="211" applyNumberFormat="0" applyAlignment="0" applyProtection="0"/>
    <xf numFmtId="0" fontId="72" fillId="44" borderId="229" applyNumberFormat="0" applyAlignment="0" applyProtection="0"/>
    <xf numFmtId="0" fontId="46" fillId="45" borderId="201" applyNumberFormat="0" applyFont="0" applyAlignment="0" applyProtection="0"/>
    <xf numFmtId="0" fontId="46" fillId="45" borderId="238" applyNumberFormat="0" applyFont="0" applyAlignment="0" applyProtection="0"/>
    <xf numFmtId="0" fontId="72" fillId="44" borderId="200" applyNumberFormat="0" applyAlignment="0" applyProtection="0"/>
    <xf numFmtId="0" fontId="59" fillId="51" borderId="211" applyNumberFormat="0" applyAlignment="0" applyProtection="0"/>
    <xf numFmtId="0" fontId="59" fillId="51" borderId="200" applyNumberFormat="0" applyAlignment="0" applyProtection="0"/>
    <xf numFmtId="0" fontId="46" fillId="45" borderId="201" applyNumberFormat="0" applyFont="0" applyAlignment="0" applyProtection="0"/>
    <xf numFmtId="0" fontId="59" fillId="51" borderId="221" applyNumberFormat="0" applyAlignment="0" applyProtection="0"/>
    <xf numFmtId="0" fontId="72" fillId="44" borderId="229" applyNumberFormat="0" applyAlignment="0" applyProtection="0"/>
    <xf numFmtId="0" fontId="107" fillId="0" borderId="203" applyNumberFormat="0" applyFill="0" applyAlignment="0" applyProtection="0"/>
    <xf numFmtId="0" fontId="72" fillId="44" borderId="211" applyNumberFormat="0" applyAlignment="0" applyProtection="0"/>
    <xf numFmtId="0" fontId="72" fillId="44" borderId="211" applyNumberFormat="0" applyAlignment="0" applyProtection="0"/>
    <xf numFmtId="0" fontId="59" fillId="51" borderId="221" applyNumberFormat="0" applyAlignment="0" applyProtection="0"/>
    <xf numFmtId="0" fontId="72" fillId="44" borderId="211" applyNumberFormat="0" applyAlignment="0" applyProtection="0"/>
    <xf numFmtId="0" fontId="59" fillId="51" borderId="221" applyNumberFormat="0" applyAlignment="0" applyProtection="0"/>
    <xf numFmtId="0" fontId="72" fillId="44" borderId="211" applyNumberFormat="0" applyAlignment="0" applyProtection="0"/>
    <xf numFmtId="0" fontId="72" fillId="44" borderId="211" applyNumberFormat="0" applyAlignment="0" applyProtection="0"/>
    <xf numFmtId="0" fontId="72" fillId="44" borderId="211" applyNumberFormat="0" applyAlignment="0" applyProtection="0"/>
    <xf numFmtId="0" fontId="59" fillId="51" borderId="221" applyNumberFormat="0" applyAlignment="0" applyProtection="0"/>
    <xf numFmtId="0" fontId="72" fillId="44" borderId="211" applyNumberFormat="0" applyAlignment="0" applyProtection="0"/>
    <xf numFmtId="0" fontId="72" fillId="44" borderId="211" applyNumberFormat="0" applyAlignment="0" applyProtection="0"/>
    <xf numFmtId="0" fontId="8" fillId="37" borderId="0" applyNumberFormat="0" applyBorder="0" applyAlignment="0" applyProtection="0"/>
    <xf numFmtId="0" fontId="72" fillId="44" borderId="229" applyNumberFormat="0" applyAlignment="0" applyProtection="0"/>
    <xf numFmtId="0" fontId="46" fillId="45" borderId="201" applyNumberFormat="0" applyFont="0" applyAlignment="0" applyProtection="0"/>
    <xf numFmtId="0" fontId="91" fillId="51" borderId="223" applyNumberFormat="0" applyAlignment="0" applyProtection="0"/>
    <xf numFmtId="0" fontId="46" fillId="45" borderId="238" applyNumberFormat="0" applyFont="0" applyAlignment="0" applyProtection="0"/>
    <xf numFmtId="0" fontId="72" fillId="44" borderId="200" applyNumberFormat="0" applyAlignment="0" applyProtection="0"/>
    <xf numFmtId="0" fontId="133" fillId="38" borderId="0" applyNumberFormat="0" applyBorder="0" applyAlignment="0" applyProtection="0"/>
    <xf numFmtId="0" fontId="59" fillId="51" borderId="200" applyNumberFormat="0" applyAlignment="0" applyProtection="0"/>
    <xf numFmtId="0" fontId="46" fillId="45" borderId="201" applyNumberFormat="0" applyFont="0" applyAlignment="0" applyProtection="0"/>
    <xf numFmtId="0" fontId="46" fillId="45" borderId="230" applyNumberFormat="0" applyFont="0" applyAlignment="0" applyProtection="0"/>
    <xf numFmtId="0" fontId="72" fillId="44" borderId="229" applyNumberFormat="0" applyAlignment="0" applyProtection="0"/>
    <xf numFmtId="0" fontId="107" fillId="0" borderId="203" applyNumberFormat="0" applyFill="0" applyAlignment="0" applyProtection="0"/>
    <xf numFmtId="0" fontId="72" fillId="44" borderId="211" applyNumberFormat="0" applyAlignment="0" applyProtection="0"/>
    <xf numFmtId="0" fontId="72" fillId="44" borderId="211" applyNumberFormat="0" applyAlignment="0" applyProtection="0"/>
    <xf numFmtId="0" fontId="107" fillId="0" borderId="240" applyNumberFormat="0" applyFill="0" applyAlignment="0" applyProtection="0"/>
    <xf numFmtId="0" fontId="72" fillId="44" borderId="211" applyNumberFormat="0" applyAlignment="0" applyProtection="0"/>
    <xf numFmtId="0" fontId="133" fillId="38" borderId="0" applyNumberFormat="0" applyBorder="0" applyAlignment="0" applyProtection="0"/>
    <xf numFmtId="0" fontId="72" fillId="44" borderId="229" applyNumberFormat="0" applyAlignment="0" applyProtection="0"/>
    <xf numFmtId="0" fontId="46" fillId="45" borderId="201" applyNumberFormat="0" applyFont="0" applyAlignment="0" applyProtection="0"/>
    <xf numFmtId="0" fontId="91" fillId="51" borderId="239" applyNumberFormat="0" applyAlignment="0" applyProtection="0"/>
    <xf numFmtId="0" fontId="72" fillId="44" borderId="200" applyNumberFormat="0" applyAlignment="0" applyProtection="0"/>
    <xf numFmtId="0" fontId="72" fillId="44" borderId="211" applyNumberFormat="0" applyAlignment="0" applyProtection="0"/>
    <xf numFmtId="0" fontId="59" fillId="43" borderId="200" applyNumberFormat="0" applyAlignment="0" applyProtection="0"/>
    <xf numFmtId="0" fontId="46" fillId="45" borderId="201" applyNumberFormat="0" applyFont="0" applyAlignment="0" applyProtection="0"/>
    <xf numFmtId="0" fontId="72" fillId="44" borderId="229" applyNumberFormat="0" applyAlignment="0" applyProtection="0"/>
    <xf numFmtId="0" fontId="72" fillId="44" borderId="229" applyNumberFormat="0" applyAlignment="0" applyProtection="0"/>
    <xf numFmtId="0" fontId="107" fillId="0" borderId="203" applyNumberFormat="0" applyFill="0" applyAlignment="0" applyProtection="0"/>
    <xf numFmtId="0" fontId="59" fillId="51" borderId="245" applyNumberFormat="0" applyAlignment="0" applyProtection="0"/>
    <xf numFmtId="0" fontId="72" fillId="44" borderId="211" applyNumberFormat="0" applyAlignment="0" applyProtection="0"/>
    <xf numFmtId="0" fontId="107" fillId="0" borderId="243" applyNumberFormat="0" applyFill="0" applyAlignment="0" applyProtection="0"/>
    <xf numFmtId="0" fontId="72" fillId="44" borderId="229" applyNumberFormat="0" applyAlignment="0" applyProtection="0"/>
    <xf numFmtId="0" fontId="46" fillId="45" borderId="201" applyNumberFormat="0" applyFont="0" applyAlignment="0" applyProtection="0"/>
    <xf numFmtId="0" fontId="91" fillId="51" borderId="223" applyNumberFormat="0" applyAlignment="0" applyProtection="0"/>
    <xf numFmtId="0" fontId="72" fillId="44" borderId="200" applyNumberFormat="0" applyAlignment="0" applyProtection="0"/>
    <xf numFmtId="0" fontId="72" fillId="44" borderId="211" applyNumberFormat="0" applyAlignment="0" applyProtection="0"/>
    <xf numFmtId="0" fontId="59" fillId="69" borderId="199" applyNumberFormat="0" applyAlignment="0" applyProtection="0"/>
    <xf numFmtId="0" fontId="46" fillId="45" borderId="201" applyNumberFormat="0" applyFont="0" applyAlignment="0" applyProtection="0"/>
    <xf numFmtId="0" fontId="46" fillId="45" borderId="246" applyNumberFormat="0" applyFont="0" applyAlignment="0" applyProtection="0"/>
    <xf numFmtId="0" fontId="72" fillId="44" borderId="229" applyNumberFormat="0" applyAlignment="0" applyProtection="0"/>
    <xf numFmtId="0" fontId="72" fillId="44" borderId="229" applyNumberFormat="0" applyAlignment="0" applyProtection="0"/>
    <xf numFmtId="0" fontId="107" fillId="0" borderId="203" applyNumberFormat="0" applyFill="0" applyAlignment="0" applyProtection="0"/>
    <xf numFmtId="0" fontId="8" fillId="41" borderId="0" applyNumberFormat="0" applyBorder="0" applyAlignment="0" applyProtection="0"/>
    <xf numFmtId="0" fontId="91" fillId="51" borderId="247" applyNumberFormat="0" applyAlignment="0" applyProtection="0"/>
    <xf numFmtId="0" fontId="72" fillId="44" borderId="229" applyNumberFormat="0" applyAlignment="0" applyProtection="0"/>
    <xf numFmtId="0" fontId="46" fillId="45" borderId="201" applyNumberFormat="0" applyFont="0" applyAlignment="0" applyProtection="0"/>
    <xf numFmtId="0" fontId="91" fillId="51" borderId="223" applyNumberFormat="0" applyAlignment="0" applyProtection="0"/>
    <xf numFmtId="0" fontId="72" fillId="44" borderId="200" applyNumberFormat="0" applyAlignment="0" applyProtection="0"/>
    <xf numFmtId="0" fontId="91" fillId="51" borderId="223" applyNumberFormat="0" applyAlignment="0" applyProtection="0"/>
    <xf numFmtId="0" fontId="72" fillId="44" borderId="211" applyNumberFormat="0" applyAlignment="0" applyProtection="0"/>
    <xf numFmtId="0" fontId="72" fillId="44" borderId="217" applyNumberFormat="0" applyAlignment="0" applyProtection="0"/>
    <xf numFmtId="0" fontId="46" fillId="45" borderId="201" applyNumberFormat="0" applyFont="0" applyAlignment="0" applyProtection="0"/>
    <xf numFmtId="0" fontId="72" fillId="44" borderId="229" applyNumberFormat="0" applyAlignment="0" applyProtection="0"/>
    <xf numFmtId="0" fontId="72" fillId="44" borderId="229" applyNumberFormat="0" applyAlignment="0" applyProtection="0"/>
    <xf numFmtId="0" fontId="107" fillId="0" borderId="203" applyNumberFormat="0" applyFill="0" applyAlignment="0" applyProtection="0"/>
    <xf numFmtId="0" fontId="8" fillId="29" borderId="0" applyNumberFormat="0" applyBorder="0" applyAlignment="0" applyProtection="0"/>
    <xf numFmtId="0" fontId="72" fillId="44" borderId="237" applyNumberFormat="0" applyAlignment="0" applyProtection="0"/>
    <xf numFmtId="0" fontId="72" fillId="44" borderId="229" applyNumberFormat="0" applyAlignment="0" applyProtection="0"/>
    <xf numFmtId="0" fontId="91" fillId="51" borderId="223" applyNumberFormat="0" applyAlignment="0" applyProtection="0"/>
    <xf numFmtId="0" fontId="46" fillId="45" borderId="201" applyNumberFormat="0" applyFont="0" applyAlignment="0" applyProtection="0"/>
    <xf numFmtId="0" fontId="91" fillId="51" borderId="223" applyNumberFormat="0" applyAlignment="0" applyProtection="0"/>
    <xf numFmtId="0" fontId="91" fillId="51" borderId="223" applyNumberFormat="0" applyAlignment="0" applyProtection="0"/>
    <xf numFmtId="0" fontId="46" fillId="45" borderId="222" applyNumberFormat="0" applyFont="0" applyAlignment="0" applyProtection="0"/>
    <xf numFmtId="0" fontId="72" fillId="44" borderId="200" applyNumberFormat="0" applyAlignment="0" applyProtection="0"/>
    <xf numFmtId="0" fontId="107" fillId="0" borderId="224" applyNumberFormat="0" applyFill="0" applyAlignment="0" applyProtection="0"/>
    <xf numFmtId="0" fontId="46" fillId="45" borderId="201" applyNumberFormat="0" applyFont="0" applyAlignment="0" applyProtection="0"/>
    <xf numFmtId="0" fontId="59" fillId="51" borderId="229" applyNumberFormat="0" applyAlignment="0" applyProtection="0"/>
    <xf numFmtId="0" fontId="72" fillId="44" borderId="229" applyNumberFormat="0" applyAlignment="0" applyProtection="0"/>
    <xf numFmtId="0" fontId="107" fillId="0" borderId="203" applyNumberFormat="0" applyFill="0" applyAlignment="0" applyProtection="0"/>
    <xf numFmtId="0" fontId="46" fillId="45" borderId="238" applyNumberFormat="0" applyFont="0" applyAlignment="0" applyProtection="0"/>
    <xf numFmtId="0" fontId="59" fillId="51" borderId="221" applyNumberFormat="0" applyAlignment="0" applyProtection="0"/>
    <xf numFmtId="0" fontId="72" fillId="44" borderId="229" applyNumberFormat="0" applyAlignment="0" applyProtection="0"/>
    <xf numFmtId="0" fontId="91" fillId="51" borderId="223" applyNumberFormat="0" applyAlignment="0" applyProtection="0"/>
    <xf numFmtId="0" fontId="46" fillId="45" borderId="201" applyNumberFormat="0" applyFont="0" applyAlignment="0" applyProtection="0"/>
    <xf numFmtId="0" fontId="91" fillId="51" borderId="223" applyNumberFormat="0" applyAlignment="0" applyProtection="0"/>
    <xf numFmtId="0" fontId="91" fillId="51" borderId="223" applyNumberFormat="0" applyAlignment="0" applyProtection="0"/>
    <xf numFmtId="0" fontId="107" fillId="0" borderId="248" applyNumberFormat="0" applyFill="0" applyAlignment="0" applyProtection="0"/>
    <xf numFmtId="0" fontId="72" fillId="44" borderId="200" applyNumberFormat="0" applyAlignment="0" applyProtection="0"/>
    <xf numFmtId="0" fontId="133" fillId="34" borderId="0" applyNumberFormat="0" applyBorder="0" applyAlignment="0" applyProtection="0"/>
    <xf numFmtId="0" fontId="59" fillId="51" borderId="245" applyNumberFormat="0" applyAlignment="0" applyProtection="0"/>
    <xf numFmtId="0" fontId="46" fillId="45" borderId="201" applyNumberFormat="0" applyFont="0" applyAlignment="0" applyProtection="0"/>
    <xf numFmtId="0" fontId="59" fillId="51" borderId="229" applyNumberFormat="0" applyAlignment="0" applyProtection="0"/>
    <xf numFmtId="0" fontId="107" fillId="0" borderId="203" applyNumberFormat="0" applyFill="0" applyAlignment="0" applyProtection="0"/>
    <xf numFmtId="0" fontId="59" fillId="51" borderId="229" applyNumberFormat="0" applyAlignment="0" applyProtection="0"/>
    <xf numFmtId="0" fontId="59" fillId="51" borderId="229" applyNumberFormat="0" applyAlignment="0" applyProtection="0"/>
    <xf numFmtId="0" fontId="59" fillId="51" borderId="221" applyNumberFormat="0" applyAlignment="0" applyProtection="0"/>
    <xf numFmtId="0" fontId="72" fillId="44" borderId="229" applyNumberFormat="0" applyAlignment="0" applyProtection="0"/>
    <xf numFmtId="0" fontId="46" fillId="45" borderId="201" applyNumberFormat="0" applyFont="0" applyAlignment="0" applyProtection="0"/>
    <xf numFmtId="0" fontId="91" fillId="51" borderId="223" applyNumberFormat="0" applyAlignment="0" applyProtection="0"/>
    <xf numFmtId="0" fontId="72" fillId="44" borderId="237" applyNumberFormat="0" applyAlignment="0" applyProtection="0"/>
    <xf numFmtId="0" fontId="72" fillId="44" borderId="200" applyNumberFormat="0" applyAlignment="0" applyProtection="0"/>
    <xf numFmtId="0" fontId="8" fillId="33" borderId="0" applyNumberFormat="0" applyBorder="0" applyAlignment="0" applyProtection="0"/>
    <xf numFmtId="0" fontId="107" fillId="0" borderId="240" applyNumberFormat="0" applyFill="0" applyAlignment="0" applyProtection="0"/>
    <xf numFmtId="0" fontId="46" fillId="45" borderId="201" applyNumberFormat="0" applyFont="0" applyAlignment="0" applyProtection="0"/>
    <xf numFmtId="0" fontId="59" fillId="51" borderId="229" applyNumberFormat="0" applyAlignment="0" applyProtection="0"/>
    <xf numFmtId="0" fontId="107" fillId="0" borderId="203" applyNumberFormat="0" applyFill="0" applyAlignment="0" applyProtection="0"/>
    <xf numFmtId="0" fontId="91" fillId="51" borderId="247" applyNumberFormat="0" applyAlignment="0" applyProtection="0"/>
    <xf numFmtId="0" fontId="91" fillId="51" borderId="239" applyNumberFormat="0" applyAlignment="0" applyProtection="0"/>
    <xf numFmtId="0" fontId="91" fillId="51" borderId="239" applyNumberFormat="0" applyAlignment="0" applyProtection="0"/>
    <xf numFmtId="0" fontId="91" fillId="51" borderId="223" applyNumberFormat="0" applyAlignment="0" applyProtection="0"/>
    <xf numFmtId="0" fontId="46" fillId="45" borderId="201" applyNumberFormat="0" applyFont="0" applyAlignment="0" applyProtection="0"/>
    <xf numFmtId="0" fontId="91" fillId="51" borderId="223" applyNumberFormat="0" applyAlignment="0" applyProtection="0"/>
    <xf numFmtId="0" fontId="91" fillId="51" borderId="223" applyNumberFormat="0" applyAlignment="0" applyProtection="0"/>
    <xf numFmtId="0" fontId="72" fillId="44" borderId="237" applyNumberFormat="0" applyAlignment="0" applyProtection="0"/>
    <xf numFmtId="0" fontId="72" fillId="44" borderId="200" applyNumberFormat="0" applyAlignment="0" applyProtection="0"/>
    <xf numFmtId="0" fontId="133" fillId="22" borderId="0" applyNumberFormat="0" applyBorder="0" applyAlignment="0" applyProtection="0"/>
    <xf numFmtId="0" fontId="59" fillId="51" borderId="229" applyNumberFormat="0" applyAlignment="0" applyProtection="0"/>
    <xf numFmtId="0" fontId="46" fillId="45" borderId="201" applyNumberFormat="0" applyFont="0" applyAlignment="0" applyProtection="0"/>
    <xf numFmtId="0" fontId="59" fillId="51" borderId="229" applyNumberFormat="0" applyAlignment="0" applyProtection="0"/>
    <xf numFmtId="0" fontId="107" fillId="0" borderId="203" applyNumberFormat="0" applyFill="0" applyAlignment="0" applyProtection="0"/>
    <xf numFmtId="0" fontId="72" fillId="44" borderId="229"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01" applyNumberFormat="0" applyFont="0" applyAlignment="0" applyProtection="0"/>
    <xf numFmtId="0" fontId="46" fillId="45" borderId="222" applyNumberFormat="0" applyFont="0" applyAlignment="0" applyProtection="0"/>
    <xf numFmtId="0" fontId="72" fillId="44" borderId="237" applyNumberFormat="0" applyAlignment="0" applyProtection="0"/>
    <xf numFmtId="0" fontId="46" fillId="45" borderId="246" applyNumberFormat="0" applyFont="0" applyAlignment="0" applyProtection="0"/>
    <xf numFmtId="0" fontId="72" fillId="44" borderId="200" applyNumberFormat="0" applyAlignment="0" applyProtection="0"/>
    <xf numFmtId="0" fontId="91" fillId="51" borderId="202" applyNumberFormat="0" applyAlignment="0" applyProtection="0"/>
    <xf numFmtId="0" fontId="46" fillId="45" borderId="246" applyNumberFormat="0" applyFont="0" applyAlignment="0" applyProtection="0"/>
    <xf numFmtId="0" fontId="59" fillId="51" borderId="229" applyNumberFormat="0" applyAlignment="0" applyProtection="0"/>
    <xf numFmtId="0" fontId="46" fillId="45" borderId="201" applyNumberFormat="0" applyFont="0" applyAlignment="0" applyProtection="0"/>
    <xf numFmtId="0" fontId="91" fillId="51" borderId="202" applyNumberFormat="0" applyAlignment="0" applyProtection="0"/>
    <xf numFmtId="0" fontId="46" fillId="45" borderId="222" applyNumberFormat="0" applyFont="0" applyAlignment="0" applyProtection="0"/>
    <xf numFmtId="0" fontId="46" fillId="45" borderId="201" applyNumberFormat="0" applyFont="0" applyAlignment="0" applyProtection="0"/>
    <xf numFmtId="0" fontId="72" fillId="44" borderId="200" applyNumberFormat="0" applyAlignment="0" applyProtection="0"/>
    <xf numFmtId="0" fontId="46" fillId="45" borderId="246" applyNumberFormat="0" applyFont="0" applyAlignment="0" applyProtection="0"/>
    <xf numFmtId="0" fontId="72" fillId="44" borderId="200" applyNumberFormat="0" applyAlignment="0" applyProtection="0"/>
    <xf numFmtId="0" fontId="91" fillId="51" borderId="202" applyNumberFormat="0" applyAlignment="0" applyProtection="0"/>
    <xf numFmtId="0" fontId="91" fillId="51" borderId="223" applyNumberFormat="0" applyAlignment="0" applyProtection="0"/>
    <xf numFmtId="0" fontId="46" fillId="45" borderId="201" applyNumberFormat="0" applyFont="0" applyAlignment="0" applyProtection="0"/>
    <xf numFmtId="0" fontId="91" fillId="51" borderId="202" applyNumberFormat="0" applyAlignment="0" applyProtection="0"/>
    <xf numFmtId="0" fontId="46" fillId="45" borderId="238" applyNumberFormat="0" applyFont="0" applyAlignment="0" applyProtection="0"/>
    <xf numFmtId="0" fontId="59" fillId="51" borderId="245" applyNumberFormat="0" applyAlignment="0" applyProtection="0"/>
    <xf numFmtId="0" fontId="46" fillId="45" borderId="222" applyNumberFormat="0" applyFont="0" applyAlignment="0" applyProtection="0"/>
    <xf numFmtId="0" fontId="46" fillId="45" borderId="201" applyNumberFormat="0" applyFont="0" applyAlignment="0" applyProtection="0"/>
    <xf numFmtId="0" fontId="46" fillId="45" borderId="222" applyNumberFormat="0" applyFont="0" applyAlignment="0" applyProtection="0"/>
    <xf numFmtId="0" fontId="59" fillId="51" borderId="245" applyNumberFormat="0" applyAlignment="0" applyProtection="0"/>
    <xf numFmtId="0" fontId="59" fillId="51" borderId="229" applyNumberFormat="0" applyAlignment="0" applyProtection="0"/>
    <xf numFmtId="0" fontId="72" fillId="44" borderId="200" applyNumberFormat="0" applyAlignment="0" applyProtection="0"/>
    <xf numFmtId="0" fontId="91" fillId="51" borderId="202" applyNumberFormat="0" applyAlignment="0" applyProtection="0"/>
    <xf numFmtId="0" fontId="107" fillId="0" borderId="232" applyNumberFormat="0" applyFill="0" applyAlignment="0" applyProtection="0"/>
    <xf numFmtId="0" fontId="46" fillId="45" borderId="201" applyNumberFormat="0" applyFont="0" applyAlignment="0" applyProtection="0"/>
    <xf numFmtId="0" fontId="91" fillId="51" borderId="231" applyNumberFormat="0" applyAlignment="0" applyProtection="0"/>
    <xf numFmtId="0" fontId="59" fillId="51" borderId="245" applyNumberFormat="0" applyAlignment="0" applyProtection="0"/>
    <xf numFmtId="0" fontId="91" fillId="51" borderId="202" applyNumberFormat="0" applyAlignment="0" applyProtection="0"/>
    <xf numFmtId="0" fontId="107" fillId="0" borderId="248" applyNumberFormat="0" applyFill="0" applyAlignment="0" applyProtection="0"/>
    <xf numFmtId="0" fontId="46" fillId="45" borderId="222" applyNumberFormat="0" applyFont="0" applyAlignment="0" applyProtection="0"/>
    <xf numFmtId="0" fontId="8" fillId="28" borderId="0" applyNumberFormat="0" applyBorder="0" applyAlignment="0" applyProtection="0"/>
    <xf numFmtId="0" fontId="46" fillId="45" borderId="222" applyNumberFormat="0" applyFont="0" applyAlignment="0" applyProtection="0"/>
    <xf numFmtId="0" fontId="107" fillId="0" borderId="240" applyNumberFormat="0" applyFill="0" applyAlignment="0" applyProtection="0"/>
    <xf numFmtId="0" fontId="72" fillId="44" borderId="211" applyNumberFormat="0" applyAlignment="0" applyProtection="0"/>
    <xf numFmtId="0" fontId="72" fillId="44" borderId="200" applyNumberFormat="0" applyAlignment="0" applyProtection="0"/>
    <xf numFmtId="0" fontId="91" fillId="51" borderId="202" applyNumberFormat="0" applyAlignment="0" applyProtection="0"/>
    <xf numFmtId="0" fontId="107" fillId="0" borderId="227" applyNumberFormat="0" applyFill="0" applyAlignment="0" applyProtection="0"/>
    <xf numFmtId="0" fontId="46" fillId="45" borderId="201" applyNumberFormat="0" applyFont="0" applyAlignment="0" applyProtection="0"/>
    <xf numFmtId="0" fontId="72" fillId="44" borderId="237" applyNumberFormat="0" applyAlignment="0" applyProtection="0"/>
    <xf numFmtId="0" fontId="91" fillId="51" borderId="202" applyNumberFormat="0" applyAlignment="0" applyProtection="0"/>
    <xf numFmtId="0" fontId="46" fillId="45" borderId="222" applyNumberFormat="0" applyFont="0" applyAlignment="0" applyProtection="0"/>
    <xf numFmtId="0" fontId="8" fillId="25" borderId="0" applyNumberFormat="0" applyBorder="0" applyAlignment="0" applyProtection="0"/>
    <xf numFmtId="0" fontId="46" fillId="45" borderId="222" applyNumberFormat="0" applyFont="0" applyAlignment="0" applyProtection="0"/>
    <xf numFmtId="0" fontId="91" fillId="51" borderId="247" applyNumberFormat="0" applyAlignment="0" applyProtection="0"/>
    <xf numFmtId="0" fontId="107" fillId="0" borderId="203" applyNumberFormat="0" applyFill="0" applyAlignment="0" applyProtection="0"/>
    <xf numFmtId="0" fontId="72" fillId="44" borderId="200" applyNumberFormat="0" applyAlignment="0" applyProtection="0"/>
    <xf numFmtId="0" fontId="91" fillId="51" borderId="202" applyNumberFormat="0" applyAlignment="0" applyProtection="0"/>
    <xf numFmtId="0" fontId="46" fillId="45" borderId="201" applyNumberFormat="0" applyFont="0" applyAlignment="0" applyProtection="0"/>
    <xf numFmtId="0" fontId="72" fillId="44" borderId="237" applyNumberFormat="0" applyAlignment="0" applyProtection="0"/>
    <xf numFmtId="0" fontId="91" fillId="51" borderId="202" applyNumberFormat="0" applyAlignment="0" applyProtection="0"/>
    <xf numFmtId="0" fontId="59" fillId="51" borderId="245" applyNumberFormat="0" applyAlignment="0" applyProtection="0"/>
    <xf numFmtId="0" fontId="46" fillId="45" borderId="238" applyNumberFormat="0" applyFont="0" applyAlignment="0" applyProtection="0"/>
    <xf numFmtId="0" fontId="46" fillId="45" borderId="222" applyNumberFormat="0" applyFont="0" applyAlignment="0" applyProtection="0"/>
    <xf numFmtId="0" fontId="133" fillId="26" borderId="0" applyNumberFormat="0" applyBorder="0" applyAlignment="0" applyProtection="0"/>
    <xf numFmtId="0" fontId="46" fillId="45" borderId="222" applyNumberFormat="0" applyFont="0" applyAlignment="0" applyProtection="0"/>
    <xf numFmtId="0" fontId="107" fillId="0" borderId="203" applyNumberFormat="0" applyFill="0" applyAlignment="0" applyProtection="0"/>
    <xf numFmtId="0" fontId="72" fillId="44" borderId="200" applyNumberFormat="0" applyAlignment="0" applyProtection="0"/>
    <xf numFmtId="0" fontId="91" fillId="51" borderId="202" applyNumberFormat="0" applyAlignment="0" applyProtection="0"/>
    <xf numFmtId="0" fontId="133" fillId="42" borderId="0" applyNumberFormat="0" applyBorder="0" applyAlignment="0" applyProtection="0"/>
    <xf numFmtId="0" fontId="91" fillId="51" borderId="202" applyNumberFormat="0" applyAlignment="0" applyProtection="0"/>
    <xf numFmtId="0" fontId="107" fillId="0" borderId="248" applyNumberFormat="0" applyFill="0" applyAlignment="0" applyProtection="0"/>
    <xf numFmtId="0" fontId="46" fillId="45" borderId="238" applyNumberFormat="0" applyFont="0" applyAlignment="0" applyProtection="0"/>
    <xf numFmtId="43" fontId="1" fillId="0" borderId="0" applyFont="0" applyFill="0" applyBorder="0" applyAlignment="0" applyProtection="0"/>
    <xf numFmtId="0" fontId="46" fillId="45" borderId="238" applyNumberFormat="0" applyFont="0" applyAlignment="0" applyProtection="0"/>
    <xf numFmtId="0" fontId="107" fillId="0" borderId="232" applyNumberFormat="0" applyFill="0" applyAlignment="0" applyProtection="0"/>
    <xf numFmtId="0" fontId="46" fillId="45" borderId="222" applyNumberFormat="0" applyFont="0" applyAlignment="0" applyProtection="0"/>
    <xf numFmtId="0" fontId="59" fillId="51" borderId="245" applyNumberFormat="0" applyAlignment="0" applyProtection="0"/>
    <xf numFmtId="0" fontId="107" fillId="0" borderId="203" applyNumberFormat="0" applyFill="0" applyAlignment="0" applyProtection="0"/>
    <xf numFmtId="0" fontId="72" fillId="44" borderId="200" applyNumberFormat="0" applyAlignment="0" applyProtection="0"/>
    <xf numFmtId="0" fontId="91" fillId="51" borderId="202" applyNumberFormat="0" applyAlignment="0" applyProtection="0"/>
    <xf numFmtId="0" fontId="8" fillId="41" borderId="0" applyNumberFormat="0" applyBorder="0" applyAlignment="0" applyProtection="0"/>
    <xf numFmtId="0" fontId="59" fillId="51" borderId="245" applyNumberFormat="0" applyAlignment="0" applyProtection="0"/>
    <xf numFmtId="0" fontId="91" fillId="51" borderId="202" applyNumberFormat="0" applyAlignment="0" applyProtection="0"/>
    <xf numFmtId="0" fontId="46" fillId="45" borderId="222" applyNumberFormat="0" applyFont="0" applyAlignment="0" applyProtection="0"/>
    <xf numFmtId="0" fontId="59" fillId="51" borderId="237" applyNumberFormat="0" applyAlignment="0" applyProtection="0"/>
    <xf numFmtId="0" fontId="46" fillId="45" borderId="222" applyNumberFormat="0" applyFont="0" applyAlignment="0" applyProtection="0"/>
    <xf numFmtId="0" fontId="72" fillId="44" borderId="200" applyNumberFormat="0" applyAlignment="0" applyProtection="0"/>
    <xf numFmtId="0" fontId="107" fillId="0" borderId="203" applyNumberFormat="0" applyFill="0" applyAlignment="0" applyProtection="0"/>
    <xf numFmtId="0" fontId="72" fillId="44" borderId="200" applyNumberFormat="0" applyAlignment="0" applyProtection="0"/>
    <xf numFmtId="0" fontId="46" fillId="45" borderId="222" applyNumberFormat="0" applyFont="0" applyAlignment="0" applyProtection="0"/>
    <xf numFmtId="0" fontId="91" fillId="51" borderId="202" applyNumberFormat="0" applyAlignment="0" applyProtection="0"/>
    <xf numFmtId="0" fontId="59" fillId="51" borderId="237" applyNumberFormat="0" applyAlignment="0" applyProtection="0"/>
    <xf numFmtId="0" fontId="46" fillId="45" borderId="238" applyNumberFormat="0" applyFont="0" applyAlignment="0" applyProtection="0"/>
    <xf numFmtId="0" fontId="8" fillId="40" borderId="0" applyNumberFormat="0" applyBorder="0" applyAlignment="0" applyProtection="0"/>
    <xf numFmtId="0" fontId="91" fillId="51" borderId="239" applyNumberFormat="0" applyAlignment="0" applyProtection="0"/>
    <xf numFmtId="0" fontId="107" fillId="0" borderId="232" applyNumberFormat="0" applyFill="0" applyAlignment="0" applyProtection="0"/>
    <xf numFmtId="0" fontId="59" fillId="51" borderId="245" applyNumberFormat="0" applyAlignment="0" applyProtection="0"/>
    <xf numFmtId="0" fontId="91" fillId="51" borderId="202" applyNumberForma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72" fillId="44" borderId="200" applyNumberFormat="0" applyAlignment="0" applyProtection="0"/>
    <xf numFmtId="0" fontId="91" fillId="51" borderId="202" applyNumberFormat="0" applyAlignment="0" applyProtection="0"/>
    <xf numFmtId="0" fontId="72" fillId="44" borderId="217" applyNumberFormat="0" applyAlignment="0" applyProtection="0"/>
    <xf numFmtId="0" fontId="46" fillId="45" borderId="246" applyNumberFormat="0" applyFont="0" applyAlignment="0" applyProtection="0"/>
    <xf numFmtId="0" fontId="59" fillId="51" borderId="237" applyNumberFormat="0" applyAlignment="0" applyProtection="0"/>
    <xf numFmtId="0" fontId="107" fillId="0" borderId="248" applyNumberFormat="0" applyFill="0" applyAlignment="0" applyProtection="0"/>
    <xf numFmtId="0" fontId="59" fillId="51" borderId="245" applyNumberFormat="0" applyAlignment="0" applyProtection="0"/>
    <xf numFmtId="0" fontId="91" fillId="51" borderId="202" applyNumberFormat="0" applyAlignment="0" applyProtection="0"/>
    <xf numFmtId="0" fontId="91" fillId="51" borderId="247" applyNumberForma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72" fillId="44" borderId="200" applyNumberFormat="0" applyAlignment="0" applyProtection="0"/>
    <xf numFmtId="0" fontId="46" fillId="45" borderId="246" applyNumberFormat="0" applyFont="0" applyAlignment="0" applyProtection="0"/>
    <xf numFmtId="0" fontId="91" fillId="51" borderId="202" applyNumberFormat="0" applyAlignment="0" applyProtection="0"/>
    <xf numFmtId="0" fontId="72" fillId="44" borderId="217" applyNumberFormat="0" applyAlignment="0" applyProtection="0"/>
    <xf numFmtId="0" fontId="46" fillId="45" borderId="238" applyNumberFormat="0" applyFont="0" applyAlignment="0" applyProtection="0"/>
    <xf numFmtId="0" fontId="133" fillId="38" borderId="0" applyNumberFormat="0" applyBorder="0" applyAlignment="0" applyProtection="0"/>
    <xf numFmtId="0" fontId="107" fillId="0" borderId="248" applyNumberFormat="0" applyFill="0" applyAlignment="0" applyProtection="0"/>
    <xf numFmtId="0" fontId="91" fillId="51" borderId="202" applyNumberFormat="0" applyAlignment="0" applyProtection="0"/>
    <xf numFmtId="0" fontId="72" fillId="44" borderId="200" applyNumberFormat="0" applyAlignment="0" applyProtection="0"/>
    <xf numFmtId="0" fontId="59" fillId="51" borderId="237"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107" fillId="0" borderId="240" applyNumberFormat="0" applyFill="0" applyAlignment="0" applyProtection="0"/>
    <xf numFmtId="0" fontId="46" fillId="45" borderId="201" applyNumberFormat="0" applyFont="0" applyAlignment="0" applyProtection="0"/>
    <xf numFmtId="0" fontId="91" fillId="51" borderId="202" applyNumberFormat="0" applyAlignment="0" applyProtection="0"/>
    <xf numFmtId="0" fontId="91" fillId="51" borderId="247" applyNumberFormat="0" applyAlignment="0" applyProtection="0"/>
    <xf numFmtId="0" fontId="72" fillId="44" borderId="200" applyNumberFormat="0" applyAlignment="0" applyProtection="0"/>
    <xf numFmtId="0" fontId="59" fillId="51" borderId="237"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72" fillId="44" borderId="237" applyNumberFormat="0" applyAlignment="0" applyProtection="0"/>
    <xf numFmtId="0" fontId="46" fillId="45" borderId="201" applyNumberFormat="0" applyFont="0" applyAlignment="0" applyProtection="0"/>
    <xf numFmtId="0" fontId="133" fillId="22" borderId="0" applyNumberFormat="0" applyBorder="0" applyAlignment="0" applyProtection="0"/>
    <xf numFmtId="0" fontId="91" fillId="51" borderId="202" applyNumberFormat="0" applyAlignment="0" applyProtection="0"/>
    <xf numFmtId="0" fontId="46" fillId="45" borderId="238" applyNumberFormat="0" applyFont="0" applyAlignment="0" applyProtection="0"/>
    <xf numFmtId="0" fontId="112" fillId="44" borderId="242" applyNumberFormat="0" applyAlignment="0" applyProtection="0"/>
    <xf numFmtId="0" fontId="46" fillId="45" borderId="246" applyNumberFormat="0" applyFon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8" fillId="21" borderId="0" applyNumberFormat="0" applyBorder="0" applyAlignment="0" applyProtection="0"/>
    <xf numFmtId="0" fontId="91" fillId="51" borderId="202" applyNumberFormat="0" applyAlignment="0" applyProtection="0"/>
    <xf numFmtId="0" fontId="72" fillId="44" borderId="229" applyNumberFormat="0" applyAlignment="0" applyProtection="0"/>
    <xf numFmtId="0" fontId="59" fillId="51" borderId="245" applyNumberFormat="0" applyAlignment="0" applyProtection="0"/>
    <xf numFmtId="0" fontId="72" fillId="44" borderId="200" applyNumberFormat="0" applyAlignment="0" applyProtection="0"/>
    <xf numFmtId="0" fontId="59" fillId="51" borderId="237"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107" fillId="0" borderId="240" applyNumberFormat="0" applyFill="0" applyAlignment="0" applyProtection="0"/>
    <xf numFmtId="0" fontId="8" fillId="20" borderId="0" applyNumberFormat="0" applyBorder="0" applyAlignment="0" applyProtection="0"/>
    <xf numFmtId="0" fontId="46" fillId="45" borderId="238" applyNumberFormat="0" applyFont="0" applyAlignment="0" applyProtection="0"/>
    <xf numFmtId="0" fontId="91" fillId="51" borderId="202" applyNumberFormat="0" applyAlignment="0" applyProtection="0"/>
    <xf numFmtId="0" fontId="46" fillId="45" borderId="238" applyNumberFormat="0" applyFont="0" applyAlignment="0" applyProtection="0"/>
    <xf numFmtId="0" fontId="72" fillId="44" borderId="245" applyNumberFormat="0" applyAlignment="0" applyProtection="0"/>
    <xf numFmtId="0" fontId="72" fillId="44" borderId="229" applyNumberForma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91" fillId="51" borderId="202" applyNumberFormat="0" applyAlignment="0" applyProtection="0"/>
    <xf numFmtId="0" fontId="107" fillId="0" borderId="248" applyNumberFormat="0" applyFill="0" applyAlignment="0" applyProtection="0"/>
    <xf numFmtId="0" fontId="59" fillId="51" borderId="245" applyNumberFormat="0" applyAlignment="0" applyProtection="0"/>
    <xf numFmtId="0" fontId="72" fillId="44" borderId="245" applyNumberFormat="0" applyAlignment="0" applyProtection="0"/>
    <xf numFmtId="0" fontId="72" fillId="44" borderId="229" applyNumberFormat="0" applyAlignment="0" applyProtection="0"/>
    <xf numFmtId="0" fontId="72" fillId="44" borderId="245" applyNumberFormat="0" applyAlignment="0" applyProtection="0"/>
    <xf numFmtId="0" fontId="72" fillId="44" borderId="245" applyNumberForma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59" fillId="51" borderId="245" applyNumberFormat="0" applyAlignment="0" applyProtection="0"/>
    <xf numFmtId="0" fontId="91" fillId="51" borderId="202" applyNumberFormat="0" applyAlignment="0" applyProtection="0"/>
    <xf numFmtId="0" fontId="91" fillId="51" borderId="239" applyNumberFormat="0" applyAlignment="0" applyProtection="0"/>
    <xf numFmtId="0" fontId="107" fillId="0" borderId="240" applyNumberFormat="0" applyFill="0" applyAlignment="0" applyProtection="0"/>
    <xf numFmtId="0" fontId="107" fillId="0" borderId="248" applyNumberFormat="0" applyFill="0" applyAlignment="0" applyProtection="0"/>
    <xf numFmtId="0" fontId="91" fillId="51" borderId="202" applyNumberFormat="0" applyAlignment="0" applyProtection="0"/>
    <xf numFmtId="0" fontId="72" fillId="44" borderId="200" applyNumberFormat="0" applyAlignment="0" applyProtection="0"/>
    <xf numFmtId="0" fontId="107" fillId="0" borderId="203" applyNumberFormat="0" applyFill="0" applyAlignment="0" applyProtection="0"/>
    <xf numFmtId="0" fontId="59" fillId="51" borderId="200" applyNumberFormat="0" applyAlignment="0" applyProtection="0"/>
    <xf numFmtId="0" fontId="59" fillId="51" borderId="200" applyNumberFormat="0" applyAlignment="0" applyProtection="0"/>
    <xf numFmtId="0" fontId="91" fillId="51" borderId="202" applyNumberFormat="0" applyAlignment="0" applyProtection="0"/>
    <xf numFmtId="0" fontId="91" fillId="51" borderId="239" applyNumberFormat="0" applyAlignment="0" applyProtection="0"/>
    <xf numFmtId="0" fontId="91" fillId="51" borderId="202" applyNumberFormat="0" applyAlignment="0" applyProtection="0"/>
    <xf numFmtId="0" fontId="107" fillId="0" borderId="203" applyNumberFormat="0" applyFill="0" applyAlignment="0" applyProtection="0"/>
    <xf numFmtId="0" fontId="59" fillId="51" borderId="200" applyNumberFormat="0" applyAlignment="0" applyProtection="0"/>
    <xf numFmtId="0" fontId="91" fillId="51" borderId="202" applyNumberFormat="0" applyAlignment="0" applyProtection="0"/>
    <xf numFmtId="0" fontId="107" fillId="0" borderId="240" applyNumberFormat="0" applyFill="0" applyAlignment="0" applyProtection="0"/>
    <xf numFmtId="0" fontId="72" fillId="44" borderId="229" applyNumberFormat="0" applyAlignment="0" applyProtection="0"/>
    <xf numFmtId="0" fontId="46" fillId="45" borderId="246" applyNumberFormat="0" applyFont="0" applyAlignment="0" applyProtection="0"/>
    <xf numFmtId="0" fontId="91" fillId="51" borderId="202" applyNumberFormat="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30" fillId="0" borderId="0" applyNumberFormat="0" applyFill="0" applyBorder="0" applyAlignment="0" applyProtection="0"/>
    <xf numFmtId="0" fontId="1" fillId="18" borderId="22"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9" fillId="51" borderId="237" applyNumberFormat="0" applyAlignment="0" applyProtection="0"/>
    <xf numFmtId="0" fontId="59" fillId="51" borderId="237" applyNumberFormat="0" applyAlignment="0" applyProtection="0"/>
    <xf numFmtId="0" fontId="61" fillId="51" borderId="237" applyNumberFormat="0" applyAlignment="0" applyProtection="0"/>
    <xf numFmtId="0" fontId="59" fillId="43" borderId="237" applyNumberFormat="0" applyAlignment="0" applyProtection="0"/>
    <xf numFmtId="0" fontId="133" fillId="30" borderId="0" applyNumberFormat="0" applyBorder="0" applyAlignment="0" applyProtection="0"/>
    <xf numFmtId="0" fontId="107" fillId="0" borderId="240" applyNumberFormat="0" applyFill="0" applyAlignment="0" applyProtection="0"/>
    <xf numFmtId="0" fontId="107" fillId="0" borderId="224" applyNumberFormat="0" applyFill="0" applyAlignment="0" applyProtection="0"/>
    <xf numFmtId="0" fontId="72" fillId="44" borderId="237" applyNumberFormat="0" applyAlignment="0" applyProtection="0"/>
    <xf numFmtId="0" fontId="59" fillId="51" borderId="229" applyNumberFormat="0" applyAlignment="0" applyProtection="0"/>
    <xf numFmtId="0" fontId="91" fillId="51" borderId="223" applyNumberFormat="0" applyAlignment="0" applyProtection="0"/>
    <xf numFmtId="0" fontId="72" fillId="44" borderId="237" applyNumberFormat="0" applyAlignment="0" applyProtection="0"/>
    <xf numFmtId="0" fontId="91" fillId="51" borderId="213" applyNumberFormat="0" applyAlignment="0" applyProtection="0"/>
    <xf numFmtId="0" fontId="91" fillId="51" borderId="247" applyNumberFormat="0" applyAlignment="0" applyProtection="0"/>
    <xf numFmtId="0" fontId="72" fillId="44" borderId="237" applyNumberFormat="0" applyAlignment="0" applyProtection="0"/>
    <xf numFmtId="0" fontId="46" fillId="45" borderId="246" applyNumberFormat="0" applyFont="0" applyAlignment="0" applyProtection="0"/>
    <xf numFmtId="0" fontId="46" fillId="45" borderId="219" applyNumberFormat="0" applyFont="0" applyAlignment="0" applyProtection="0"/>
    <xf numFmtId="0" fontId="59" fillId="51" borderId="237" applyNumberFormat="0" applyAlignment="0" applyProtection="0"/>
    <xf numFmtId="0" fontId="59" fillId="51" borderId="221" applyNumberFormat="0" applyAlignment="0" applyProtection="0"/>
    <xf numFmtId="0" fontId="91" fillId="51" borderId="213" applyNumberFormat="0" applyAlignment="0" applyProtection="0"/>
    <xf numFmtId="0" fontId="107" fillId="0" borderId="240" applyNumberFormat="0" applyFill="0" applyAlignment="0" applyProtection="0"/>
    <xf numFmtId="0" fontId="59" fillId="51" borderId="237" applyNumberFormat="0" applyAlignment="0" applyProtection="0"/>
    <xf numFmtId="0" fontId="72" fillId="44" borderId="221" applyNumberFormat="0" applyAlignment="0" applyProtection="0"/>
    <xf numFmtId="0" fontId="72" fillId="44" borderId="229" applyNumberFormat="0" applyAlignment="0" applyProtection="0"/>
    <xf numFmtId="0" fontId="59" fillId="51" borderId="217" applyNumberFormat="0" applyAlignment="0" applyProtection="0"/>
    <xf numFmtId="0" fontId="59" fillId="51" borderId="211"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23" applyNumberFormat="0" applyAlignment="0" applyProtection="0"/>
    <xf numFmtId="0" fontId="91" fillId="51" borderId="213" applyNumberFormat="0" applyAlignment="0" applyProtection="0"/>
    <xf numFmtId="0" fontId="46" fillId="45" borderId="230" applyNumberFormat="0" applyFont="0" applyAlignment="0" applyProtection="0"/>
    <xf numFmtId="0" fontId="72" fillId="44" borderId="237" applyNumberFormat="0" applyAlignment="0" applyProtection="0"/>
    <xf numFmtId="0" fontId="46" fillId="45" borderId="219" applyNumberFormat="0" applyFont="0" applyAlignment="0" applyProtection="0"/>
    <xf numFmtId="0" fontId="72" fillId="44" borderId="245" applyNumberFormat="0" applyAlignment="0" applyProtection="0"/>
    <xf numFmtId="0" fontId="59" fillId="43" borderId="237" applyNumberFormat="0" applyAlignment="0" applyProtection="0"/>
    <xf numFmtId="0" fontId="59" fillId="51" borderId="221" applyNumberFormat="0" applyAlignment="0" applyProtection="0"/>
    <xf numFmtId="0" fontId="91" fillId="51" borderId="213" applyNumberFormat="0" applyAlignment="0" applyProtection="0"/>
    <xf numFmtId="0" fontId="107" fillId="0" borderId="240" applyNumberFormat="0" applyFill="0" applyAlignment="0" applyProtection="0"/>
    <xf numFmtId="0" fontId="59" fillId="51" borderId="221" applyNumberFormat="0" applyAlignment="0" applyProtection="0"/>
    <xf numFmtId="0" fontId="59" fillId="51" borderId="237" applyNumberFormat="0" applyAlignment="0" applyProtection="0"/>
    <xf numFmtId="0" fontId="72" fillId="44" borderId="221" applyNumberFormat="0" applyAlignment="0" applyProtection="0"/>
    <xf numFmtId="0" fontId="72" fillId="44" borderId="229" applyNumberFormat="0" applyAlignment="0" applyProtection="0"/>
    <xf numFmtId="0" fontId="59" fillId="51" borderId="217" applyNumberFormat="0" applyAlignment="0" applyProtection="0"/>
    <xf numFmtId="0" fontId="59" fillId="51" borderId="211"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46" fillId="45" borderId="230" applyNumberFormat="0" applyFont="0" applyAlignment="0" applyProtection="0"/>
    <xf numFmtId="0" fontId="91" fillId="51" borderId="223" applyNumberFormat="0" applyAlignment="0" applyProtection="0"/>
    <xf numFmtId="0" fontId="72" fillId="44" borderId="237" applyNumberFormat="0" applyAlignment="0" applyProtection="0"/>
    <xf numFmtId="0" fontId="91" fillId="51" borderId="213" applyNumberFormat="0" applyAlignment="0" applyProtection="0"/>
    <xf numFmtId="0" fontId="46" fillId="45" borderId="230" applyNumberFormat="0" applyFont="0" applyAlignment="0" applyProtection="0"/>
    <xf numFmtId="0" fontId="72" fillId="44" borderId="237" applyNumberFormat="0" applyAlignment="0" applyProtection="0"/>
    <xf numFmtId="0" fontId="91" fillId="51" borderId="239" applyNumberFormat="0" applyAlignment="0" applyProtection="0"/>
    <xf numFmtId="0" fontId="59" fillId="51" borderId="221" applyNumberFormat="0" applyAlignment="0" applyProtection="0"/>
    <xf numFmtId="0" fontId="91" fillId="51" borderId="213" applyNumberFormat="0" applyAlignment="0" applyProtection="0"/>
    <xf numFmtId="0" fontId="107" fillId="0" borderId="240" applyNumberFormat="0" applyFill="0" applyAlignment="0" applyProtection="0"/>
    <xf numFmtId="0" fontId="59" fillId="51" borderId="221" applyNumberFormat="0" applyAlignment="0" applyProtection="0"/>
    <xf numFmtId="0" fontId="59" fillId="51" borderId="237" applyNumberFormat="0" applyAlignment="0" applyProtection="0"/>
    <xf numFmtId="0" fontId="72" fillId="44" borderId="221" applyNumberFormat="0" applyAlignment="0" applyProtection="0"/>
    <xf numFmtId="0" fontId="72" fillId="44" borderId="229" applyNumberFormat="0" applyAlignment="0" applyProtection="0"/>
    <xf numFmtId="0" fontId="59" fillId="51" borderId="217" applyNumberFormat="0" applyAlignment="0" applyProtection="0"/>
    <xf numFmtId="0" fontId="59" fillId="51" borderId="211"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46" fillId="45" borderId="230" applyNumberFormat="0" applyFont="0" applyAlignment="0" applyProtection="0"/>
    <xf numFmtId="0" fontId="91" fillId="51" borderId="223" applyNumberFormat="0" applyAlignment="0" applyProtection="0"/>
    <xf numFmtId="0" fontId="91" fillId="51" borderId="213" applyNumberFormat="0" applyAlignment="0" applyProtection="0"/>
    <xf numFmtId="0" fontId="59" fillId="51" borderId="245" applyNumberFormat="0" applyAlignment="0" applyProtection="0"/>
    <xf numFmtId="0" fontId="72" fillId="44" borderId="237" applyNumberFormat="0" applyAlignment="0" applyProtection="0"/>
    <xf numFmtId="0" fontId="91" fillId="51" borderId="239" applyNumberFormat="0" applyAlignment="0" applyProtection="0"/>
    <xf numFmtId="0" fontId="59" fillId="51" borderId="221" applyNumberFormat="0" applyAlignment="0" applyProtection="0"/>
    <xf numFmtId="0" fontId="91" fillId="51" borderId="213" applyNumberFormat="0" applyAlignment="0" applyProtection="0"/>
    <xf numFmtId="0" fontId="107" fillId="0" borderId="241" applyNumberFormat="0" applyFill="0" applyAlignment="0" applyProtection="0"/>
    <xf numFmtId="0" fontId="59" fillId="51" borderId="221"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72" fillId="44" borderId="229" applyNumberFormat="0" applyAlignment="0" applyProtection="0"/>
    <xf numFmtId="0" fontId="59" fillId="51" borderId="217" applyNumberFormat="0" applyAlignment="0" applyProtection="0"/>
    <xf numFmtId="0" fontId="59" fillId="51" borderId="211"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59" fillId="51" borderId="237" applyNumberFormat="0" applyAlignment="0" applyProtection="0"/>
    <xf numFmtId="0" fontId="107" fillId="0" borderId="214" applyNumberFormat="0" applyFill="0" applyAlignment="0" applyProtection="0"/>
    <xf numFmtId="0" fontId="59" fillId="51" borderId="217" applyNumberFormat="0" applyAlignment="0" applyProtection="0"/>
    <xf numFmtId="0" fontId="72" fillId="44" borderId="237" applyNumberFormat="0" applyAlignment="0" applyProtection="0"/>
    <xf numFmtId="0" fontId="91" fillId="51" borderId="213" applyNumberFormat="0" applyAlignment="0" applyProtection="0"/>
    <xf numFmtId="0" fontId="72" fillId="44" borderId="237" applyNumberFormat="0" applyAlignment="0" applyProtection="0"/>
    <xf numFmtId="0" fontId="46" fillId="45" borderId="222" applyNumberFormat="0" applyFont="0" applyAlignment="0" applyProtection="0"/>
    <xf numFmtId="0" fontId="91" fillId="51" borderId="239" applyNumberFormat="0" applyAlignment="0" applyProtection="0"/>
    <xf numFmtId="0" fontId="59" fillId="51" borderId="237" applyNumberFormat="0" applyAlignment="0" applyProtection="0"/>
    <xf numFmtId="0" fontId="59" fillId="51" borderId="237" applyNumberFormat="0" applyAlignment="0" applyProtection="0"/>
    <xf numFmtId="0" fontId="59" fillId="51" borderId="221" applyNumberFormat="0" applyAlignment="0" applyProtection="0"/>
    <xf numFmtId="0" fontId="91" fillId="51" borderId="213" applyNumberFormat="0" applyAlignment="0" applyProtection="0"/>
    <xf numFmtId="0" fontId="107" fillId="0" borderId="240" applyNumberFormat="0" applyFill="0" applyAlignment="0" applyProtection="0"/>
    <xf numFmtId="0" fontId="59" fillId="51" borderId="221"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17" applyNumberFormat="0" applyAlignment="0" applyProtection="0"/>
    <xf numFmtId="0" fontId="46" fillId="45" borderId="230" applyNumberFormat="0" applyFont="0" applyAlignment="0" applyProtection="0"/>
    <xf numFmtId="0" fontId="46" fillId="45" borderId="230" applyNumberFormat="0" applyFont="0" applyAlignment="0" applyProtection="0"/>
    <xf numFmtId="0" fontId="46" fillId="45" borderId="230" applyNumberFormat="0" applyFont="0" applyAlignment="0" applyProtection="0"/>
    <xf numFmtId="0" fontId="91" fillId="69" borderId="231" applyNumberFormat="0" applyAlignment="0" applyProtection="0"/>
    <xf numFmtId="0" fontId="91" fillId="43" borderId="231" applyNumberFormat="0" applyAlignment="0" applyProtection="0"/>
    <xf numFmtId="0" fontId="59" fillId="51" borderId="245" applyNumberFormat="0" applyAlignment="0" applyProtection="0"/>
    <xf numFmtId="192" fontId="54" fillId="71" borderId="251" applyFont="0" applyFill="0" applyBorder="0" applyAlignment="0" applyProtection="0">
      <alignment wrapText="1"/>
    </xf>
    <xf numFmtId="0" fontId="59" fillId="51" borderId="229" applyNumberFormat="0" applyAlignment="0" applyProtection="0"/>
    <xf numFmtId="0" fontId="91" fillId="51" borderId="231" applyNumberFormat="0" applyAlignment="0" applyProtection="0"/>
    <xf numFmtId="0" fontId="107" fillId="0" borderId="214" applyNumberFormat="0" applyFill="0" applyAlignment="0" applyProtection="0"/>
    <xf numFmtId="0" fontId="59" fillId="51" borderId="217" applyNumberFormat="0" applyAlignment="0" applyProtection="0"/>
    <xf numFmtId="0" fontId="91" fillId="51" borderId="213" applyNumberFormat="0" applyAlignment="0" applyProtection="0"/>
    <xf numFmtId="0" fontId="46" fillId="45" borderId="230" applyNumberFormat="0" applyFont="0" applyAlignment="0" applyProtection="0"/>
    <xf numFmtId="0" fontId="91" fillId="51" borderId="231" applyNumberFormat="0" applyAlignment="0" applyProtection="0"/>
    <xf numFmtId="0" fontId="59" fillId="51" borderId="221" applyNumberFormat="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37" applyNumberFormat="0" applyAlignment="0" applyProtection="0"/>
    <xf numFmtId="0" fontId="72" fillId="44" borderId="217"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9" applyNumberFormat="0" applyAlignment="0" applyProtection="0"/>
    <xf numFmtId="0" fontId="59" fillId="51" borderId="229" applyNumberFormat="0" applyAlignment="0" applyProtection="0"/>
    <xf numFmtId="0" fontId="107" fillId="0" borderId="214" applyNumberFormat="0" applyFill="0" applyAlignment="0" applyProtection="0"/>
    <xf numFmtId="0" fontId="59" fillId="51" borderId="217" applyNumberFormat="0" applyAlignment="0" applyProtection="0"/>
    <xf numFmtId="0" fontId="72" fillId="44" borderId="237" applyNumberFormat="0" applyAlignment="0" applyProtection="0"/>
    <xf numFmtId="0" fontId="91" fillId="51" borderId="213" applyNumberFormat="0" applyAlignment="0" applyProtection="0"/>
    <xf numFmtId="0" fontId="46" fillId="45" borderId="230" applyNumberFormat="0" applyFont="0" applyAlignment="0" applyProtection="0"/>
    <xf numFmtId="0" fontId="59" fillId="51" borderId="237" applyNumberFormat="0" applyAlignment="0" applyProtection="0"/>
    <xf numFmtId="0" fontId="91" fillId="51" borderId="239" applyNumberFormat="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17" applyNumberFormat="0" applyAlignment="0" applyProtection="0"/>
    <xf numFmtId="0" fontId="72" fillId="44" borderId="245" applyNumberFormat="0" applyAlignment="0" applyProtection="0"/>
    <xf numFmtId="0" fontId="91" fillId="51" borderId="231" applyNumberFormat="0" applyAlignment="0" applyProtection="0"/>
    <xf numFmtId="0" fontId="91" fillId="51" borderId="231" applyNumberFormat="0" applyAlignment="0" applyProtection="0"/>
    <xf numFmtId="0" fontId="91" fillId="51" borderId="231" applyNumberFormat="0" applyAlignment="0" applyProtection="0"/>
    <xf numFmtId="0" fontId="59" fillId="51" borderId="229" applyNumberFormat="0" applyAlignment="0" applyProtection="0"/>
    <xf numFmtId="0" fontId="107" fillId="0" borderId="214" applyNumberFormat="0" applyFill="0" applyAlignment="0" applyProtection="0"/>
    <xf numFmtId="0" fontId="59" fillId="51" borderId="217" applyNumberFormat="0" applyAlignment="0" applyProtection="0"/>
    <xf numFmtId="0" fontId="72" fillId="44" borderId="237" applyNumberFormat="0" applyAlignment="0" applyProtection="0"/>
    <xf numFmtId="0" fontId="91" fillId="51" borderId="213" applyNumberFormat="0" applyAlignment="0" applyProtection="0"/>
    <xf numFmtId="0" fontId="91" fillId="51" borderId="223" applyNumberFormat="0" applyAlignment="0" applyProtection="0"/>
    <xf numFmtId="0" fontId="46" fillId="45" borderId="230" applyNumberFormat="0" applyFont="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17" applyNumberFormat="0" applyAlignment="0" applyProtection="0"/>
    <xf numFmtId="0" fontId="91" fillId="51" borderId="231" applyNumberFormat="0" applyAlignment="0" applyProtection="0"/>
    <xf numFmtId="0" fontId="107" fillId="0" borderId="248"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14" applyNumberFormat="0" applyFill="0" applyAlignment="0" applyProtection="0"/>
    <xf numFmtId="0" fontId="59" fillId="51" borderId="217" applyNumberFormat="0" applyAlignment="0" applyProtection="0"/>
    <xf numFmtId="0" fontId="91" fillId="51" borderId="239" applyNumberFormat="0" applyAlignment="0" applyProtection="0"/>
    <xf numFmtId="0" fontId="91" fillId="51" borderId="213" applyNumberFormat="0" applyAlignment="0" applyProtection="0"/>
    <xf numFmtId="0" fontId="91" fillId="51" borderId="223" applyNumberFormat="0" applyAlignment="0" applyProtection="0"/>
    <xf numFmtId="0" fontId="91" fillId="51" borderId="223" applyNumberFormat="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17"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46" fillId="45" borderId="230" applyNumberFormat="0" applyFont="0" applyAlignment="0" applyProtection="0"/>
    <xf numFmtId="0" fontId="107" fillId="0" borderId="214" applyNumberFormat="0" applyFill="0" applyAlignment="0" applyProtection="0"/>
    <xf numFmtId="0" fontId="59" fillId="51" borderId="217" applyNumberFormat="0" applyAlignment="0" applyProtection="0"/>
    <xf numFmtId="0" fontId="107" fillId="0" borderId="232" applyNumberFormat="0" applyFill="0" applyAlignment="0" applyProtection="0"/>
    <xf numFmtId="0" fontId="91" fillId="51" borderId="213" applyNumberFormat="0" applyAlignment="0" applyProtection="0"/>
    <xf numFmtId="0" fontId="91" fillId="51" borderId="223" applyNumberFormat="0" applyAlignment="0" applyProtection="0"/>
    <xf numFmtId="0" fontId="107" fillId="0" borderId="232" applyNumberFormat="0" applyFill="0" applyAlignment="0" applyProtection="0"/>
    <xf numFmtId="0" fontId="107" fillId="0" borderId="234" applyNumberFormat="0" applyFill="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17"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32" applyNumberFormat="0" applyFill="0" applyAlignment="0" applyProtection="0"/>
    <xf numFmtId="0" fontId="91" fillId="51" borderId="239" applyNumberFormat="0" applyAlignment="0" applyProtection="0"/>
    <xf numFmtId="0" fontId="72" fillId="44" borderId="237" applyNumberFormat="0" applyAlignment="0" applyProtection="0"/>
    <xf numFmtId="0" fontId="107" fillId="0" borderId="232" applyNumberFormat="0" applyFill="0" applyAlignment="0" applyProtection="0"/>
    <xf numFmtId="0" fontId="107" fillId="0" borderId="232" applyNumberFormat="0" applyFill="0" applyAlignment="0" applyProtection="0"/>
    <xf numFmtId="0" fontId="107" fillId="0" borderId="248" applyNumberFormat="0" applyFill="0" applyAlignment="0" applyProtection="0"/>
    <xf numFmtId="0" fontId="107" fillId="0" borderId="214" applyNumberFormat="0" applyFill="0" applyAlignment="0" applyProtection="0"/>
    <xf numFmtId="0" fontId="59" fillId="51" borderId="217" applyNumberFormat="0" applyAlignment="0" applyProtection="0"/>
    <xf numFmtId="0" fontId="72" fillId="44" borderId="237" applyNumberFormat="0" applyAlignment="0" applyProtection="0"/>
    <xf numFmtId="0" fontId="91" fillId="51" borderId="213" applyNumberFormat="0" applyAlignment="0" applyProtection="0"/>
    <xf numFmtId="0" fontId="46" fillId="45" borderId="230" applyNumberFormat="0" applyFont="0" applyAlignment="0" applyProtection="0"/>
    <xf numFmtId="0" fontId="46" fillId="45" borderId="219" applyNumberFormat="0" applyFont="0" applyAlignment="0" applyProtection="0"/>
    <xf numFmtId="0" fontId="118" fillId="0" borderId="0" applyNumberFormat="0" applyFill="0" applyBorder="0" applyAlignment="0" applyProtection="0"/>
    <xf numFmtId="0" fontId="8" fillId="25" borderId="0" applyNumberFormat="0" applyBorder="0" applyAlignment="0" applyProtection="0"/>
    <xf numFmtId="0" fontId="91" fillId="51" borderId="239" applyNumberFormat="0" applyAlignment="0" applyProtection="0"/>
    <xf numFmtId="0" fontId="91" fillId="51" borderId="213" applyNumberFormat="0" applyAlignment="0" applyProtection="0"/>
    <xf numFmtId="0" fontId="59" fillId="51" borderId="221" applyNumberFormat="0" applyAlignment="0" applyProtection="0"/>
    <xf numFmtId="0" fontId="59" fillId="51" borderId="237" applyNumberFormat="0" applyAlignment="0" applyProtection="0"/>
    <xf numFmtId="0" fontId="72" fillId="44" borderId="217" applyNumberFormat="0" applyAlignment="0" applyProtection="0"/>
    <xf numFmtId="0" fontId="46" fillId="45" borderId="238" applyNumberFormat="0" applyFont="0" applyAlignment="0" applyProtection="0"/>
    <xf numFmtId="0" fontId="107" fillId="0" borderId="214" applyNumberFormat="0" applyFill="0" applyAlignment="0" applyProtection="0"/>
    <xf numFmtId="0" fontId="59" fillId="51" borderId="217" applyNumberFormat="0" applyAlignment="0" applyProtection="0"/>
    <xf numFmtId="0" fontId="91" fillId="51" borderId="213" applyNumberFormat="0" applyAlignment="0" applyProtection="0"/>
    <xf numFmtId="0" fontId="46" fillId="45" borderId="246" applyNumberFormat="0" applyFont="0" applyAlignment="0" applyProtection="0"/>
    <xf numFmtId="0" fontId="46" fillId="45" borderId="238" applyNumberFormat="0" applyFont="0" applyAlignment="0" applyProtection="0"/>
    <xf numFmtId="0" fontId="46" fillId="45" borderId="219"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91" fillId="51" borderId="239" applyNumberFormat="0" applyAlignment="0" applyProtection="0"/>
    <xf numFmtId="0" fontId="91" fillId="51" borderId="213" applyNumberFormat="0" applyAlignment="0" applyProtection="0"/>
    <xf numFmtId="0" fontId="59" fillId="51" borderId="221" applyNumberFormat="0" applyAlignment="0" applyProtection="0"/>
    <xf numFmtId="0" fontId="72" fillId="44" borderId="245" applyNumberFormat="0" applyAlignment="0" applyProtection="0"/>
    <xf numFmtId="0" fontId="72" fillId="44" borderId="217" applyNumberFormat="0" applyAlignment="0" applyProtection="0"/>
    <xf numFmtId="0" fontId="107" fillId="0" borderId="240" applyNumberFormat="0" applyFill="0" applyAlignment="0" applyProtection="0"/>
    <xf numFmtId="0" fontId="91" fillId="51" borderId="239" applyNumberFormat="0" applyAlignment="0" applyProtection="0"/>
    <xf numFmtId="0" fontId="93" fillId="51" borderId="239" applyNumberFormat="0" applyAlignment="0" applyProtection="0"/>
    <xf numFmtId="0" fontId="46" fillId="45" borderId="238" applyNumberFormat="0" applyFont="0" applyAlignment="0" applyProtection="0"/>
    <xf numFmtId="0" fontId="107" fillId="0" borderId="214" applyNumberFormat="0" applyFill="0" applyAlignment="0" applyProtection="0"/>
    <xf numFmtId="0" fontId="72" fillId="44" borderId="237" applyNumberFormat="0" applyAlignment="0" applyProtection="0"/>
    <xf numFmtId="0" fontId="91" fillId="51" borderId="213" applyNumberFormat="0" applyAlignment="0" applyProtection="0"/>
    <xf numFmtId="0" fontId="46" fillId="45" borderId="219" applyNumberFormat="0" applyFont="0" applyAlignment="0" applyProtection="0"/>
    <xf numFmtId="43" fontId="45" fillId="0" borderId="0" applyFont="0" applyFill="0" applyBorder="0" applyAlignment="0" applyProtection="0"/>
    <xf numFmtId="0" fontId="91" fillId="51" borderId="239" applyNumberFormat="0" applyAlignment="0" applyProtection="0"/>
    <xf numFmtId="0" fontId="91" fillId="51" borderId="239" applyNumberFormat="0" applyAlignment="0" applyProtection="0"/>
    <xf numFmtId="0" fontId="91" fillId="51" borderId="213" applyNumberFormat="0" applyAlignment="0" applyProtection="0"/>
    <xf numFmtId="0" fontId="59" fillId="51" borderId="221" applyNumberFormat="0" applyAlignment="0" applyProtection="0"/>
    <xf numFmtId="0" fontId="72" fillId="44" borderId="217" applyNumberFormat="0" applyAlignment="0" applyProtection="0"/>
    <xf numFmtId="0" fontId="8" fillId="20" borderId="0" applyNumberFormat="0" applyBorder="0" applyAlignment="0" applyProtection="0"/>
    <xf numFmtId="0" fontId="8" fillId="41" borderId="0" applyNumberFormat="0" applyBorder="0" applyAlignment="0" applyProtection="0"/>
    <xf numFmtId="0" fontId="91" fillId="51" borderId="223" applyNumberFormat="0" applyAlignment="0" applyProtection="0"/>
    <xf numFmtId="0" fontId="107" fillId="0" borderId="214" applyNumberFormat="0" applyFill="0" applyAlignment="0" applyProtection="0"/>
    <xf numFmtId="0" fontId="59" fillId="51" borderId="217" applyNumberFormat="0" applyAlignment="0" applyProtection="0"/>
    <xf numFmtId="0" fontId="72" fillId="44" borderId="237" applyNumberFormat="0" applyAlignment="0" applyProtection="0"/>
    <xf numFmtId="0" fontId="91" fillId="51" borderId="213" applyNumberFormat="0" applyAlignment="0" applyProtection="0"/>
    <xf numFmtId="0" fontId="107" fillId="0" borderId="232" applyNumberFormat="0" applyFill="0" applyAlignment="0" applyProtection="0"/>
    <xf numFmtId="0" fontId="46" fillId="45" borderId="219" applyNumberFormat="0" applyFont="0" applyAlignment="0" applyProtection="0"/>
    <xf numFmtId="0" fontId="107" fillId="0" borderId="216" applyNumberFormat="0" applyFill="0" applyAlignment="0" applyProtection="0"/>
    <xf numFmtId="0" fontId="91" fillId="51" borderId="239" applyNumberFormat="0" applyAlignment="0" applyProtection="0"/>
    <xf numFmtId="0" fontId="91" fillId="51" borderId="213" applyNumberFormat="0" applyAlignment="0" applyProtection="0"/>
    <xf numFmtId="0" fontId="72" fillId="44" borderId="245" applyNumberFormat="0" applyAlignment="0" applyProtection="0"/>
    <xf numFmtId="0" fontId="59" fillId="51" borderId="221" applyNumberFormat="0" applyAlignment="0" applyProtection="0"/>
    <xf numFmtId="0" fontId="8" fillId="21" borderId="0" applyNumberFormat="0" applyBorder="0" applyAlignment="0" applyProtection="0"/>
    <xf numFmtId="0" fontId="72" fillId="44" borderId="217" applyNumberFormat="0" applyAlignment="0" applyProtection="0"/>
    <xf numFmtId="0" fontId="133" fillId="42" borderId="0" applyNumberFormat="0" applyBorder="0" applyAlignment="0" applyProtection="0"/>
    <xf numFmtId="0" fontId="91" fillId="51" borderId="239" applyNumberFormat="0" applyAlignment="0" applyProtection="0"/>
    <xf numFmtId="0" fontId="46" fillId="45" borderId="246" applyNumberFormat="0" applyFont="0" applyAlignment="0" applyProtection="0"/>
    <xf numFmtId="0" fontId="107" fillId="0" borderId="214" applyNumberFormat="0" applyFill="0" applyAlignment="0" applyProtection="0"/>
    <xf numFmtId="0" fontId="107" fillId="0" borderId="248" applyNumberFormat="0" applyFill="0" applyAlignment="0" applyProtection="0"/>
    <xf numFmtId="0" fontId="91" fillId="51" borderId="213" applyNumberFormat="0" applyAlignment="0" applyProtection="0"/>
    <xf numFmtId="0" fontId="46" fillId="45" borderId="219" applyNumberFormat="0" applyFont="0" applyAlignment="0" applyProtection="0"/>
    <xf numFmtId="0" fontId="107" fillId="0" borderId="214" applyNumberFormat="0" applyFill="0" applyAlignment="0" applyProtection="0"/>
    <xf numFmtId="0" fontId="91" fillId="43" borderId="213" applyNumberFormat="0" applyAlignment="0" applyProtection="0"/>
    <xf numFmtId="0" fontId="72" fillId="44" borderId="245" applyNumberFormat="0" applyAlignment="0" applyProtection="0"/>
    <xf numFmtId="0" fontId="91" fillId="51" borderId="239" applyNumberFormat="0" applyAlignment="0" applyProtection="0"/>
    <xf numFmtId="0" fontId="59" fillId="51" borderId="245" applyNumberFormat="0" applyAlignment="0" applyProtection="0"/>
    <xf numFmtId="0" fontId="72" fillId="44" borderId="217" applyNumberFormat="0" applyAlignment="0" applyProtection="0"/>
    <xf numFmtId="0" fontId="107" fillId="0" borderId="240" applyNumberFormat="0" applyFill="0" applyAlignment="0" applyProtection="0"/>
    <xf numFmtId="0" fontId="107" fillId="0" borderId="214" applyNumberFormat="0" applyFill="0" applyAlignment="0" applyProtection="0"/>
    <xf numFmtId="0" fontId="59" fillId="51" borderId="229" applyNumberFormat="0" applyAlignment="0" applyProtection="0"/>
    <xf numFmtId="0" fontId="72" fillId="44" borderId="237" applyNumberFormat="0" applyAlignment="0" applyProtection="0"/>
    <xf numFmtId="0" fontId="91" fillId="51" borderId="213" applyNumberFormat="0" applyAlignment="0" applyProtection="0"/>
    <xf numFmtId="0" fontId="46" fillId="45" borderId="219" applyNumberFormat="0" applyFont="0" applyAlignment="0" applyProtection="0"/>
    <xf numFmtId="0" fontId="107" fillId="0" borderId="214" applyNumberFormat="0" applyFill="0" applyAlignment="0" applyProtection="0"/>
    <xf numFmtId="0" fontId="91" fillId="69" borderId="213" applyNumberFormat="0" applyAlignment="0" applyProtection="0"/>
    <xf numFmtId="0" fontId="91" fillId="51" borderId="239" applyNumberFormat="0" applyAlignment="0" applyProtection="0"/>
    <xf numFmtId="0" fontId="72" fillId="44" borderId="217" applyNumberFormat="0" applyAlignment="0" applyProtection="0"/>
    <xf numFmtId="0" fontId="107" fillId="0" borderId="232" applyNumberFormat="0" applyFill="0" applyAlignment="0" applyProtection="0"/>
    <xf numFmtId="0" fontId="107" fillId="0" borderId="214" applyNumberFormat="0" applyFill="0" applyAlignment="0" applyProtection="0"/>
    <xf numFmtId="0" fontId="107" fillId="0" borderId="240" applyNumberFormat="0" applyFill="0" applyAlignment="0" applyProtection="0"/>
    <xf numFmtId="0" fontId="72" fillId="44" borderId="229" applyNumberFormat="0" applyAlignment="0" applyProtection="0"/>
    <xf numFmtId="0" fontId="46" fillId="45" borderId="219" applyNumberFormat="0" applyFont="0" applyAlignment="0" applyProtection="0"/>
    <xf numFmtId="0" fontId="107" fillId="0" borderId="214" applyNumberFormat="0" applyFill="0" applyAlignment="0" applyProtection="0"/>
    <xf numFmtId="0" fontId="46" fillId="45" borderId="212" applyNumberFormat="0" applyFont="0" applyAlignment="0" applyProtection="0"/>
    <xf numFmtId="0" fontId="72" fillId="44" borderId="217" applyNumberFormat="0" applyAlignment="0" applyProtection="0"/>
    <xf numFmtId="0" fontId="46" fillId="45" borderId="230" applyNumberFormat="0" applyFont="0" applyAlignment="0" applyProtection="0"/>
    <xf numFmtId="0" fontId="107" fillId="0" borderId="214" applyNumberFormat="0" applyFill="0" applyAlignment="0" applyProtection="0"/>
    <xf numFmtId="0" fontId="72" fillId="44" borderId="229" applyNumberFormat="0" applyAlignment="0" applyProtection="0"/>
    <xf numFmtId="0" fontId="91" fillId="51" borderId="239" applyNumberFormat="0" applyAlignment="0" applyProtection="0"/>
    <xf numFmtId="0" fontId="46" fillId="45" borderId="238" applyNumberFormat="0" applyFont="0" applyAlignment="0" applyProtection="0"/>
    <xf numFmtId="0" fontId="107" fillId="0" borderId="214" applyNumberFormat="0" applyFill="0" applyAlignment="0" applyProtection="0"/>
    <xf numFmtId="0" fontId="91" fillId="51" borderId="223" applyNumberFormat="0" applyAlignment="0" applyProtection="0"/>
    <xf numFmtId="0" fontId="46" fillId="45" borderId="238" applyNumberFormat="0" applyFont="0" applyAlignment="0" applyProtection="0"/>
    <xf numFmtId="0" fontId="46" fillId="45" borderId="212" applyNumberFormat="0" applyFont="0" applyAlignment="0" applyProtection="0"/>
    <xf numFmtId="0" fontId="91" fillId="51" borderId="239" applyNumberFormat="0" applyAlignment="0" applyProtection="0"/>
    <xf numFmtId="0" fontId="73" fillId="44" borderId="217" applyNumberFormat="0" applyAlignment="0" applyProtection="0"/>
    <xf numFmtId="0" fontId="107" fillId="0" borderId="214" applyNumberFormat="0" applyFill="0" applyAlignment="0" applyProtection="0"/>
    <xf numFmtId="0" fontId="72" fillId="44" borderId="229" applyNumberFormat="0" applyAlignment="0" applyProtection="0"/>
    <xf numFmtId="0" fontId="91" fillId="51" borderId="239" applyNumberFormat="0" applyAlignment="0" applyProtection="0"/>
    <xf numFmtId="0" fontId="91" fillId="51" borderId="213" applyNumberFormat="0" applyAlignment="0" applyProtection="0"/>
    <xf numFmtId="0" fontId="91" fillId="43" borderId="247" applyNumberFormat="0" applyAlignment="0" applyProtection="0"/>
    <xf numFmtId="0" fontId="107" fillId="0" borderId="214" applyNumberFormat="0" applyFill="0" applyAlignment="0" applyProtection="0"/>
    <xf numFmtId="0" fontId="107" fillId="0" borderId="248" applyNumberFormat="0" applyFill="0" applyAlignment="0" applyProtection="0"/>
    <xf numFmtId="0" fontId="46" fillId="45" borderId="238" applyNumberFormat="0" applyFont="0" applyAlignment="0" applyProtection="0"/>
    <xf numFmtId="0" fontId="46" fillId="45" borderId="212" applyNumberFormat="0" applyFont="0" applyAlignment="0" applyProtection="0"/>
    <xf numFmtId="0" fontId="72" fillId="44" borderId="217" applyNumberFormat="0" applyAlignment="0" applyProtection="0"/>
    <xf numFmtId="0" fontId="107" fillId="0" borderId="224" applyNumberFormat="0" applyFill="0" applyAlignment="0" applyProtection="0"/>
    <xf numFmtId="0" fontId="72" fillId="44" borderId="245" applyNumberFormat="0" applyAlignment="0" applyProtection="0"/>
    <xf numFmtId="0" fontId="46" fillId="45" borderId="238" applyNumberFormat="0" applyFont="0" applyAlignment="0" applyProtection="0"/>
    <xf numFmtId="0" fontId="107" fillId="0" borderId="214" applyNumberFormat="0" applyFill="0" applyAlignment="0" applyProtection="0"/>
    <xf numFmtId="0" fontId="72" fillId="44" borderId="229" applyNumberFormat="0" applyAlignment="0" applyProtection="0"/>
    <xf numFmtId="0" fontId="72" fillId="44" borderId="237" applyNumberFormat="0" applyAlignment="0" applyProtection="0"/>
    <xf numFmtId="0" fontId="91" fillId="51" borderId="213" applyNumberFormat="0" applyAlignment="0" applyProtection="0"/>
    <xf numFmtId="0" fontId="107" fillId="0" borderId="214" applyNumberFormat="0" applyFill="0" applyAlignment="0" applyProtection="0"/>
    <xf numFmtId="0" fontId="46" fillId="45" borderId="238" applyNumberFormat="0" applyFont="0" applyAlignment="0" applyProtection="0"/>
    <xf numFmtId="0" fontId="46" fillId="45" borderId="212" applyNumberFormat="0" applyFont="0" applyAlignment="0" applyProtection="0"/>
    <xf numFmtId="0" fontId="72" fillId="44" borderId="217" applyNumberFormat="0" applyAlignment="0" applyProtection="0"/>
    <xf numFmtId="0" fontId="107" fillId="0" borderId="224" applyNumberFormat="0" applyFill="0" applyAlignment="0" applyProtection="0"/>
    <xf numFmtId="0" fontId="107" fillId="0" borderId="224" applyNumberFormat="0" applyFill="0" applyAlignment="0" applyProtection="0"/>
    <xf numFmtId="0" fontId="8" fillId="40" borderId="0" applyNumberFormat="0" applyBorder="0" applyAlignment="0" applyProtection="0"/>
    <xf numFmtId="0" fontId="107" fillId="0" borderId="224" applyNumberFormat="0" applyFill="0" applyAlignment="0" applyProtection="0"/>
    <xf numFmtId="0" fontId="91" fillId="51" borderId="223" applyNumberFormat="0" applyAlignment="0" applyProtection="0"/>
    <xf numFmtId="0" fontId="107" fillId="0" borderId="214" applyNumberFormat="0" applyFill="0" applyAlignment="0" applyProtection="0"/>
    <xf numFmtId="0" fontId="72" fillId="44" borderId="229" applyNumberFormat="0" applyAlignment="0" applyProtection="0"/>
    <xf numFmtId="0" fontId="91" fillId="51" borderId="247" applyNumberFormat="0" applyAlignment="0" applyProtection="0"/>
    <xf numFmtId="0" fontId="91" fillId="51" borderId="213" applyNumberFormat="0" applyAlignment="0" applyProtection="0"/>
    <xf numFmtId="0" fontId="107" fillId="0" borderId="214" applyNumberFormat="0" applyFill="0" applyAlignment="0" applyProtection="0"/>
    <xf numFmtId="0" fontId="107" fillId="0" borderId="248" applyNumberFormat="0" applyFill="0" applyAlignment="0" applyProtection="0"/>
    <xf numFmtId="0" fontId="91" fillId="51" borderId="247" applyNumberFormat="0" applyAlignment="0" applyProtection="0"/>
    <xf numFmtId="0" fontId="46" fillId="45" borderId="238" applyNumberFormat="0" applyFont="0" applyAlignment="0" applyProtection="0"/>
    <xf numFmtId="0" fontId="46" fillId="45" borderId="212" applyNumberFormat="0" applyFont="0" applyAlignment="0" applyProtection="0"/>
    <xf numFmtId="0" fontId="91" fillId="51" borderId="247" applyNumberFormat="0" applyAlignment="0" applyProtection="0"/>
    <xf numFmtId="0" fontId="72" fillId="44" borderId="217" applyNumberFormat="0" applyAlignment="0" applyProtection="0"/>
    <xf numFmtId="0" fontId="72" fillId="44" borderId="211" applyNumberFormat="0" applyAlignment="0" applyProtection="0"/>
    <xf numFmtId="0" fontId="59" fillId="51" borderId="229" applyNumberFormat="0" applyAlignment="0" applyProtection="0"/>
    <xf numFmtId="0" fontId="107" fillId="0" borderId="214" applyNumberFormat="0" applyFill="0" applyAlignment="0" applyProtection="0"/>
    <xf numFmtId="0" fontId="107" fillId="0" borderId="214" applyNumberFormat="0" applyFill="0" applyAlignment="0" applyProtection="0"/>
    <xf numFmtId="0" fontId="72" fillId="44" borderId="237" applyNumberFormat="0" applyAlignment="0" applyProtection="0"/>
    <xf numFmtId="0" fontId="72" fillId="44" borderId="237" applyNumberFormat="0" applyAlignment="0" applyProtection="0"/>
    <xf numFmtId="0" fontId="91" fillId="51" borderId="213" applyNumberFormat="0" applyAlignment="0" applyProtection="0"/>
    <xf numFmtId="0" fontId="91" fillId="51" borderId="247" applyNumberFormat="0" applyAlignment="0" applyProtection="0"/>
    <xf numFmtId="0" fontId="107" fillId="0" borderId="214" applyNumberFormat="0" applyFill="0" applyAlignment="0" applyProtection="0"/>
    <xf numFmtId="0" fontId="107" fillId="0" borderId="214" applyNumberFormat="0" applyFill="0" applyAlignment="0" applyProtection="0"/>
    <xf numFmtId="0" fontId="46" fillId="45" borderId="238" applyNumberFormat="0" applyFont="0" applyAlignment="0" applyProtection="0"/>
    <xf numFmtId="0" fontId="46" fillId="45" borderId="212" applyNumberFormat="0" applyFont="0" applyAlignment="0" applyProtection="0"/>
    <xf numFmtId="0" fontId="107" fillId="0" borderId="232" applyNumberFormat="0" applyFill="0" applyAlignment="0" applyProtection="0"/>
    <xf numFmtId="0" fontId="72" fillId="44" borderId="217" applyNumberFormat="0" applyAlignment="0" applyProtection="0"/>
    <xf numFmtId="0" fontId="112" fillId="44" borderId="210" applyNumberFormat="0" applyAlignment="0" applyProtection="0"/>
    <xf numFmtId="0" fontId="72" fillId="44" borderId="237" applyNumberFormat="0" applyAlignment="0" applyProtection="0"/>
    <xf numFmtId="0" fontId="91" fillId="51" borderId="213" applyNumberFormat="0" applyAlignment="0" applyProtection="0"/>
    <xf numFmtId="0" fontId="72" fillId="44" borderId="237" applyNumberFormat="0" applyAlignment="0" applyProtection="0"/>
    <xf numFmtId="0" fontId="46" fillId="45" borderId="222" applyNumberFormat="0" applyFont="0" applyAlignment="0" applyProtection="0"/>
    <xf numFmtId="0" fontId="107" fillId="0" borderId="214" applyNumberFormat="0" applyFill="0" applyAlignment="0" applyProtection="0"/>
    <xf numFmtId="0" fontId="133" fillId="22" borderId="0" applyNumberFormat="0" applyBorder="0" applyAlignment="0" applyProtection="0"/>
    <xf numFmtId="0" fontId="107" fillId="0" borderId="240" applyNumberFormat="0" applyFill="0" applyAlignment="0" applyProtection="0"/>
    <xf numFmtId="0" fontId="46" fillId="45" borderId="238" applyNumberFormat="0" applyFont="0" applyAlignment="0" applyProtection="0"/>
    <xf numFmtId="0" fontId="46" fillId="45" borderId="212" applyNumberFormat="0" applyFont="0" applyAlignment="0" applyProtection="0"/>
    <xf numFmtId="0" fontId="8" fillId="29" borderId="0" applyNumberFormat="0" applyBorder="0" applyAlignment="0" applyProtection="0"/>
    <xf numFmtId="0" fontId="72" fillId="44" borderId="237" applyNumberFormat="0" applyAlignment="0" applyProtection="0"/>
    <xf numFmtId="0" fontId="72" fillId="44" borderId="211" applyNumberFormat="0" applyAlignment="0" applyProtection="0"/>
    <xf numFmtId="0" fontId="91" fillId="51" borderId="239" applyNumberFormat="0" applyAlignment="0" applyProtection="0"/>
    <xf numFmtId="0" fontId="91" fillId="51" borderId="213" applyNumberFormat="0" applyAlignment="0" applyProtection="0"/>
    <xf numFmtId="0" fontId="107" fillId="0" borderId="240" applyNumberFormat="0" applyFill="0" applyAlignment="0" applyProtection="0"/>
    <xf numFmtId="0" fontId="91" fillId="51" borderId="231" applyNumberFormat="0" applyAlignment="0" applyProtection="0"/>
    <xf numFmtId="0" fontId="59" fillId="51" borderId="237" applyNumberFormat="0" applyAlignment="0" applyProtection="0"/>
    <xf numFmtId="0" fontId="107" fillId="0" borderId="216" applyNumberFormat="0" applyFill="0" applyAlignment="0" applyProtection="0"/>
    <xf numFmtId="0" fontId="107" fillId="0" borderId="232" applyNumberFormat="0" applyFill="0" applyAlignment="0" applyProtection="0"/>
    <xf numFmtId="0" fontId="46" fillId="45" borderId="238" applyNumberFormat="0" applyFont="0" applyAlignment="0" applyProtection="0"/>
    <xf numFmtId="0" fontId="46" fillId="45" borderId="212" applyNumberFormat="0" applyFont="0" applyAlignment="0" applyProtection="0"/>
    <xf numFmtId="0" fontId="107" fillId="0" borderId="240" applyNumberFormat="0" applyFill="0" applyAlignment="0" applyProtection="0"/>
    <xf numFmtId="0" fontId="72" fillId="44" borderId="245" applyNumberFormat="0" applyAlignment="0" applyProtection="0"/>
    <xf numFmtId="0" fontId="72" fillId="44" borderId="211" applyNumberFormat="0" applyAlignment="0" applyProtection="0"/>
    <xf numFmtId="0" fontId="107" fillId="0" borderId="240" applyNumberFormat="0" applyFill="0" applyAlignment="0" applyProtection="0"/>
    <xf numFmtId="0" fontId="107" fillId="0" borderId="214" applyNumberFormat="0" applyFill="0" applyAlignment="0" applyProtection="0"/>
    <xf numFmtId="0" fontId="91" fillId="51" borderId="247" applyNumberFormat="0" applyAlignment="0" applyProtection="0"/>
    <xf numFmtId="0" fontId="46" fillId="45" borderId="212" applyNumberFormat="0" applyFont="0" applyAlignment="0" applyProtection="0"/>
    <xf numFmtId="0" fontId="46" fillId="45" borderId="238" applyNumberFormat="0" applyFont="0" applyAlignment="0" applyProtection="0"/>
    <xf numFmtId="0" fontId="72" fillId="44" borderId="221" applyNumberFormat="0" applyAlignment="0" applyProtection="0"/>
    <xf numFmtId="0" fontId="72" fillId="44" borderId="211"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107" fillId="0" borderId="214" applyNumberFormat="0" applyFill="0" applyAlignment="0" applyProtection="0"/>
    <xf numFmtId="0" fontId="91" fillId="51" borderId="247" applyNumberFormat="0" applyAlignment="0" applyProtection="0"/>
    <xf numFmtId="0" fontId="46" fillId="45" borderId="212" applyNumberFormat="0" applyFont="0" applyAlignment="0" applyProtection="0"/>
    <xf numFmtId="0" fontId="46" fillId="45" borderId="238" applyNumberFormat="0" applyFont="0" applyAlignment="0" applyProtection="0"/>
    <xf numFmtId="0" fontId="72" fillId="44" borderId="211" applyNumberFormat="0" applyAlignment="0" applyProtection="0"/>
    <xf numFmtId="0" fontId="107" fillId="0" borderId="224" applyNumberFormat="0" applyFill="0" applyAlignment="0" applyProtection="0"/>
    <xf numFmtId="0" fontId="107" fillId="0" borderId="248" applyNumberFormat="0" applyFill="0" applyAlignment="0" applyProtection="0"/>
    <xf numFmtId="0" fontId="59" fillId="51" borderId="245" applyNumberFormat="0" applyAlignment="0" applyProtection="0"/>
    <xf numFmtId="0" fontId="8" fillId="36" borderId="0" applyNumberFormat="0" applyBorder="0" applyAlignment="0" applyProtection="0"/>
    <xf numFmtId="0" fontId="46" fillId="45" borderId="230"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107" fillId="0" borderId="240" applyNumberFormat="0" applyFill="0" applyAlignment="0" applyProtection="0"/>
    <xf numFmtId="0" fontId="107" fillId="0" borderId="214" applyNumberFormat="0" applyFill="0" applyAlignment="0" applyProtection="0"/>
    <xf numFmtId="0" fontId="46" fillId="45" borderId="212" applyNumberFormat="0" applyFont="0" applyAlignment="0" applyProtection="0"/>
    <xf numFmtId="0" fontId="46" fillId="45" borderId="238" applyNumberFormat="0" applyFont="0" applyAlignment="0" applyProtection="0"/>
    <xf numFmtId="0" fontId="91" fillId="51" borderId="231" applyNumberFormat="0" applyAlignment="0" applyProtection="0"/>
    <xf numFmtId="0" fontId="72" fillId="44" borderId="211" applyNumberFormat="0" applyAlignment="0" applyProtection="0"/>
    <xf numFmtId="0" fontId="61" fillId="51" borderId="245" applyNumberFormat="0" applyAlignment="0" applyProtection="0"/>
    <xf numFmtId="0" fontId="46" fillId="45" borderId="222" applyNumberFormat="0" applyFont="0" applyAlignment="0" applyProtection="0"/>
    <xf numFmtId="0" fontId="107" fillId="0" borderId="240" applyNumberFormat="0" applyFill="0" applyAlignment="0" applyProtection="0"/>
    <xf numFmtId="0" fontId="59" fillId="51" borderId="237" applyNumberFormat="0" applyAlignment="0" applyProtection="0"/>
    <xf numFmtId="0" fontId="107" fillId="0" borderId="240" applyNumberFormat="0" applyFill="0" applyAlignment="0" applyProtection="0"/>
    <xf numFmtId="0" fontId="107" fillId="0" borderId="214" applyNumberFormat="0" applyFill="0" applyAlignment="0" applyProtection="0"/>
    <xf numFmtId="0" fontId="72" fillId="44" borderId="245" applyNumberFormat="0" applyAlignment="0" applyProtection="0"/>
    <xf numFmtId="0" fontId="46" fillId="45" borderId="212" applyNumberFormat="0" applyFont="0" applyAlignment="0" applyProtection="0"/>
    <xf numFmtId="0" fontId="46" fillId="45" borderId="238" applyNumberFormat="0" applyFont="0" applyAlignment="0" applyProtection="0"/>
    <xf numFmtId="0" fontId="46" fillId="45" borderId="246" applyNumberFormat="0" applyFont="0" applyAlignment="0" applyProtection="0"/>
    <xf numFmtId="0" fontId="72" fillId="44" borderId="211" applyNumberFormat="0" applyAlignment="0" applyProtection="0"/>
    <xf numFmtId="0" fontId="107" fillId="0" borderId="224" applyNumberFormat="0" applyFill="0" applyAlignment="0" applyProtection="0"/>
    <xf numFmtId="0" fontId="46" fillId="45" borderId="238" applyNumberFormat="0" applyFont="0" applyAlignment="0" applyProtection="0"/>
    <xf numFmtId="0" fontId="91" fillId="51" borderId="231" applyNumberFormat="0" applyAlignment="0" applyProtection="0"/>
    <xf numFmtId="0" fontId="91" fillId="43" borderId="213" applyNumberFormat="0" applyAlignment="0" applyProtection="0"/>
    <xf numFmtId="0" fontId="107" fillId="0" borderId="241" applyNumberFormat="0" applyFill="0" applyAlignment="0" applyProtection="0"/>
    <xf numFmtId="0" fontId="107" fillId="0" borderId="214" applyNumberFormat="0" applyFill="0" applyAlignment="0" applyProtection="0"/>
    <xf numFmtId="0" fontId="46" fillId="45" borderId="212" applyNumberFormat="0" applyFont="0" applyAlignment="0" applyProtection="0"/>
    <xf numFmtId="0" fontId="46" fillId="45" borderId="246" applyNumberFormat="0" applyFont="0" applyAlignment="0" applyProtection="0"/>
    <xf numFmtId="0" fontId="72" fillId="44" borderId="211" applyNumberFormat="0" applyAlignment="0" applyProtection="0"/>
    <xf numFmtId="0" fontId="91" fillId="51" borderId="239" applyNumberFormat="0" applyAlignment="0" applyProtection="0"/>
    <xf numFmtId="0" fontId="46" fillId="45" borderId="238" applyNumberFormat="0" applyFont="0" applyAlignment="0" applyProtection="0"/>
    <xf numFmtId="0" fontId="91" fillId="51" borderId="223" applyNumberFormat="0" applyAlignment="0" applyProtection="0"/>
    <xf numFmtId="0" fontId="107" fillId="0" borderId="243" applyNumberFormat="0" applyFill="0" applyAlignment="0" applyProtection="0"/>
    <xf numFmtId="0" fontId="59" fillId="51" borderId="237" applyNumberFormat="0" applyAlignment="0" applyProtection="0"/>
    <xf numFmtId="0" fontId="46" fillId="45" borderId="219" applyNumberFormat="0" applyFont="0" applyAlignment="0" applyProtection="0"/>
    <xf numFmtId="0" fontId="107" fillId="0" borderId="240" applyNumberFormat="0" applyFill="0" applyAlignment="0" applyProtection="0"/>
    <xf numFmtId="0" fontId="107" fillId="0" borderId="215" applyNumberFormat="0" applyFill="0" applyAlignment="0" applyProtection="0"/>
    <xf numFmtId="0" fontId="107" fillId="0" borderId="240" applyNumberFormat="0" applyFill="0" applyAlignment="0" applyProtection="0"/>
    <xf numFmtId="0" fontId="72" fillId="44" borderId="245" applyNumberFormat="0" applyAlignment="0" applyProtection="0"/>
    <xf numFmtId="0" fontId="46" fillId="45" borderId="212" applyNumberFormat="0" applyFont="0" applyAlignment="0" applyProtection="0"/>
    <xf numFmtId="0" fontId="59" fillId="51" borderId="229" applyNumberFormat="0" applyAlignment="0" applyProtection="0"/>
    <xf numFmtId="0" fontId="46" fillId="45" borderId="246" applyNumberFormat="0" applyFont="0" applyAlignment="0" applyProtection="0"/>
    <xf numFmtId="0" fontId="72" fillId="44" borderId="211" applyNumberFormat="0" applyAlignment="0" applyProtection="0"/>
    <xf numFmtId="0" fontId="46" fillId="45" borderId="219" applyNumberFormat="0" applyFont="0" applyAlignment="0" applyProtection="0"/>
    <xf numFmtId="0" fontId="107" fillId="0" borderId="240" applyNumberFormat="0" applyFill="0" applyAlignment="0" applyProtection="0"/>
    <xf numFmtId="0" fontId="107" fillId="0" borderId="214" applyNumberFormat="0" applyFill="0" applyAlignment="0" applyProtection="0"/>
    <xf numFmtId="0" fontId="46" fillId="45" borderId="212" applyNumberFormat="0" applyFont="0" applyAlignment="0" applyProtection="0"/>
    <xf numFmtId="0" fontId="72" fillId="44" borderId="211" applyNumberFormat="0" applyAlignment="0" applyProtection="0"/>
    <xf numFmtId="0" fontId="91" fillId="51" borderId="223" applyNumberFormat="0" applyAlignment="0" applyProtection="0"/>
    <xf numFmtId="0" fontId="46" fillId="45" borderId="219" applyNumberFormat="0" applyFont="0" applyAlignment="0" applyProtection="0"/>
    <xf numFmtId="0" fontId="133" fillId="42" borderId="0" applyNumberFormat="0" applyBorder="0" applyAlignment="0" applyProtection="0"/>
    <xf numFmtId="0" fontId="107" fillId="0" borderId="214" applyNumberFormat="0" applyFill="0" applyAlignment="0" applyProtection="0"/>
    <xf numFmtId="0" fontId="59" fillId="51" borderId="237" applyNumberFormat="0" applyAlignment="0" applyProtection="0"/>
    <xf numFmtId="0" fontId="46" fillId="45" borderId="212" applyNumberFormat="0" applyFont="0" applyAlignment="0" applyProtection="0"/>
    <xf numFmtId="0" fontId="72" fillId="44" borderId="211" applyNumberFormat="0" applyAlignment="0" applyProtection="0"/>
    <xf numFmtId="0" fontId="107" fillId="0" borderId="224" applyNumberFormat="0" applyFill="0" applyAlignment="0" applyProtection="0"/>
    <xf numFmtId="0" fontId="59" fillId="51" borderId="237" applyNumberFormat="0" applyAlignment="0" applyProtection="0"/>
    <xf numFmtId="0" fontId="107" fillId="0" borderId="232" applyNumberFormat="0" applyFill="0" applyAlignment="0" applyProtection="0"/>
    <xf numFmtId="0" fontId="107" fillId="0" borderId="240" applyNumberFormat="0" applyFill="0" applyAlignment="0" applyProtection="0"/>
    <xf numFmtId="0" fontId="107" fillId="0" borderId="234" applyNumberFormat="0" applyFill="0" applyAlignment="0" applyProtection="0"/>
    <xf numFmtId="0" fontId="46" fillId="45" borderId="219" applyNumberFormat="0" applyFont="0" applyAlignment="0" applyProtection="0"/>
    <xf numFmtId="0" fontId="8" fillId="41" borderId="0" applyNumberFormat="0" applyBorder="0" applyAlignment="0" applyProtection="0"/>
    <xf numFmtId="0" fontId="107" fillId="0" borderId="214" applyNumberFormat="0" applyFill="0" applyAlignment="0" applyProtection="0"/>
    <xf numFmtId="0" fontId="46" fillId="45" borderId="212" applyNumberFormat="0" applyFont="0" applyAlignment="0" applyProtection="0"/>
    <xf numFmtId="0" fontId="72" fillId="44" borderId="211" applyNumberFormat="0" applyAlignment="0" applyProtection="0"/>
    <xf numFmtId="0" fontId="107" fillId="0" borderId="224" applyNumberFormat="0" applyFill="0" applyAlignment="0" applyProtection="0"/>
    <xf numFmtId="0" fontId="91" fillId="51" borderId="239" applyNumberFormat="0" applyAlignment="0" applyProtection="0"/>
    <xf numFmtId="0" fontId="59" fillId="43" borderId="245" applyNumberFormat="0" applyAlignment="0" applyProtection="0"/>
    <xf numFmtId="0" fontId="46" fillId="45" borderId="219" applyNumberFormat="0" applyFont="0" applyAlignment="0" applyProtection="0"/>
    <xf numFmtId="0" fontId="8" fillId="40" borderId="0" applyNumberFormat="0" applyBorder="0" applyAlignment="0" applyProtection="0"/>
    <xf numFmtId="0" fontId="59" fillId="51" borderId="229" applyNumberFormat="0" applyAlignment="0" applyProtection="0"/>
    <xf numFmtId="0" fontId="107" fillId="0" borderId="214" applyNumberFormat="0" applyFill="0" applyAlignment="0" applyProtection="0"/>
    <xf numFmtId="0" fontId="46" fillId="45" borderId="212" applyNumberFormat="0" applyFont="0" applyAlignment="0" applyProtection="0"/>
    <xf numFmtId="0" fontId="107" fillId="0" borderId="248" applyNumberFormat="0" applyFill="0" applyAlignment="0" applyProtection="0"/>
    <xf numFmtId="0" fontId="72" fillId="44" borderId="211" applyNumberFormat="0" applyAlignment="0" applyProtection="0"/>
    <xf numFmtId="0" fontId="107" fillId="0" borderId="224" applyNumberFormat="0" applyFill="0" applyAlignment="0" applyProtection="0"/>
    <xf numFmtId="0" fontId="59" fillId="51" borderId="237" applyNumberFormat="0" applyAlignment="0" applyProtection="0"/>
    <xf numFmtId="0" fontId="46" fillId="45" borderId="219" applyNumberFormat="0" applyFont="0" applyAlignment="0" applyProtection="0"/>
    <xf numFmtId="0" fontId="133" fillId="26" borderId="0" applyNumberFormat="0" applyBorder="0" applyAlignment="0" applyProtection="0"/>
    <xf numFmtId="0" fontId="107" fillId="0" borderId="248" applyNumberFormat="0" applyFill="0" applyAlignment="0" applyProtection="0"/>
    <xf numFmtId="0" fontId="91" fillId="51" borderId="213" applyNumberFormat="0" applyAlignment="0" applyProtection="0"/>
    <xf numFmtId="0" fontId="107" fillId="0" borderId="240" applyNumberFormat="0" applyFill="0" applyAlignment="0" applyProtection="0"/>
    <xf numFmtId="0" fontId="46" fillId="45" borderId="212" applyNumberFormat="0" applyFont="0" applyAlignment="0" applyProtection="0"/>
    <xf numFmtId="0" fontId="72" fillId="44" borderId="237" applyNumberFormat="0" applyAlignment="0" applyProtection="0"/>
    <xf numFmtId="0" fontId="59" fillId="51" borderId="217" applyNumberFormat="0" applyAlignment="0" applyProtection="0"/>
    <xf numFmtId="0" fontId="72" fillId="44" borderId="211" applyNumberFormat="0" applyAlignment="0" applyProtection="0"/>
    <xf numFmtId="0" fontId="107" fillId="0" borderId="232" applyNumberFormat="0" applyFill="0" applyAlignment="0" applyProtection="0"/>
    <xf numFmtId="0" fontId="59" fillId="51" borderId="229" applyNumberFormat="0" applyAlignment="0" applyProtection="0"/>
    <xf numFmtId="0" fontId="46" fillId="45" borderId="238" applyNumberFormat="0" applyFont="0" applyAlignment="0" applyProtection="0"/>
    <xf numFmtId="0" fontId="46" fillId="45" borderId="230" applyNumberFormat="0" applyFont="0" applyAlignment="0" applyProtection="0"/>
    <xf numFmtId="0" fontId="107" fillId="0" borderId="232" applyNumberFormat="0" applyFill="0" applyAlignment="0" applyProtection="0"/>
    <xf numFmtId="0" fontId="91" fillId="43" borderId="239" applyNumberFormat="0" applyAlignment="0" applyProtection="0"/>
    <xf numFmtId="0" fontId="91" fillId="51" borderId="231" applyNumberFormat="0" applyAlignment="0" applyProtection="0"/>
    <xf numFmtId="0" fontId="59" fillId="51" borderId="237" applyNumberFormat="0" applyAlignment="0" applyProtection="0"/>
    <xf numFmtId="0" fontId="72" fillId="44" borderId="229" applyNumberFormat="0" applyAlignment="0" applyProtection="0"/>
    <xf numFmtId="0" fontId="72" fillId="44" borderId="237" applyNumberFormat="0" applyAlignment="0" applyProtection="0"/>
    <xf numFmtId="0" fontId="107" fillId="0" borderId="248" applyNumberFormat="0" applyFill="0" applyAlignment="0" applyProtection="0"/>
    <xf numFmtId="0" fontId="107" fillId="0" borderId="232" applyNumberFormat="0" applyFill="0" applyAlignment="0" applyProtection="0"/>
    <xf numFmtId="0" fontId="61" fillId="51" borderId="229" applyNumberFormat="0" applyAlignment="0" applyProtection="0"/>
    <xf numFmtId="0" fontId="72" fillId="44" borderId="237" applyNumberFormat="0" applyAlignment="0" applyProtection="0"/>
    <xf numFmtId="0" fontId="91" fillId="51" borderId="223" applyNumberFormat="0" applyAlignment="0" applyProtection="0"/>
    <xf numFmtId="0" fontId="46" fillId="45" borderId="238" applyNumberFormat="0" applyFont="0" applyAlignment="0" applyProtection="0"/>
    <xf numFmtId="0" fontId="46" fillId="45" borderId="230" applyNumberFormat="0" applyFont="0" applyAlignment="0" applyProtection="0"/>
    <xf numFmtId="0" fontId="107" fillId="0" borderId="232" applyNumberFormat="0" applyFill="0" applyAlignment="0" applyProtection="0"/>
    <xf numFmtId="0" fontId="91" fillId="51" borderId="231" applyNumberFormat="0" applyAlignment="0" applyProtection="0"/>
    <xf numFmtId="0" fontId="59" fillId="51" borderId="237" applyNumberFormat="0" applyAlignment="0" applyProtection="0"/>
    <xf numFmtId="0" fontId="72" fillId="44" borderId="229" applyNumberFormat="0" applyAlignment="0" applyProtection="0"/>
    <xf numFmtId="0" fontId="72" fillId="44" borderId="237" applyNumberFormat="0" applyAlignment="0" applyProtection="0"/>
    <xf numFmtId="0" fontId="107" fillId="0" borderId="232" applyNumberFormat="0" applyFill="0" applyAlignment="0" applyProtection="0"/>
    <xf numFmtId="0" fontId="59" fillId="51" borderId="229" applyNumberFormat="0" applyAlignment="0" applyProtection="0"/>
    <xf numFmtId="0" fontId="91" fillId="51" borderId="223" applyNumberFormat="0" applyAlignment="0" applyProtection="0"/>
    <xf numFmtId="0" fontId="46" fillId="45" borderId="230" applyNumberFormat="0" applyFont="0" applyAlignment="0" applyProtection="0"/>
    <xf numFmtId="0" fontId="107" fillId="0" borderId="232" applyNumberFormat="0" applyFill="0" applyAlignment="0" applyProtection="0"/>
    <xf numFmtId="0" fontId="72" fillId="44" borderId="245" applyNumberFormat="0" applyAlignment="0" applyProtection="0"/>
    <xf numFmtId="0" fontId="59" fillId="51" borderId="237" applyNumberFormat="0" applyAlignment="0" applyProtection="0"/>
    <xf numFmtId="0" fontId="72" fillId="44" borderId="229" applyNumberFormat="0" applyAlignment="0" applyProtection="0"/>
    <xf numFmtId="0" fontId="72" fillId="44" borderId="237" applyNumberFormat="0" applyAlignment="0" applyProtection="0"/>
    <xf numFmtId="0" fontId="107" fillId="0" borderId="232" applyNumberFormat="0" applyFill="0" applyAlignment="0" applyProtection="0"/>
    <xf numFmtId="0" fontId="59" fillId="51" borderId="229" applyNumberFormat="0" applyAlignment="0" applyProtection="0"/>
    <xf numFmtId="0" fontId="91" fillId="51" borderId="223" applyNumberFormat="0" applyAlignment="0" applyProtection="0"/>
    <xf numFmtId="0" fontId="91" fillId="51" borderId="239" applyNumberFormat="0" applyAlignment="0" applyProtection="0"/>
    <xf numFmtId="0" fontId="107" fillId="0" borderId="232" applyNumberFormat="0" applyFill="0" applyAlignment="0" applyProtection="0"/>
    <xf numFmtId="0" fontId="59" fillId="43" borderId="245" applyNumberFormat="0" applyAlignment="0" applyProtection="0"/>
    <xf numFmtId="0" fontId="72" fillId="44" borderId="245" applyNumberFormat="0" applyAlignment="0" applyProtection="0"/>
    <xf numFmtId="0" fontId="59" fillId="51" borderId="237" applyNumberFormat="0" applyAlignment="0" applyProtection="0"/>
    <xf numFmtId="0" fontId="72" fillId="44" borderId="229" applyNumberFormat="0" applyAlignment="0" applyProtection="0"/>
    <xf numFmtId="0" fontId="72" fillId="44" borderId="237" applyNumberFormat="0" applyAlignment="0" applyProtection="0"/>
    <xf numFmtId="0" fontId="107" fillId="0" borderId="232" applyNumberFormat="0" applyFill="0" applyAlignment="0" applyProtection="0"/>
    <xf numFmtId="0" fontId="107" fillId="0" borderId="248" applyNumberFormat="0" applyFill="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46" fillId="45" borderId="230" applyNumberFormat="0" applyFont="0" applyAlignment="0" applyProtection="0"/>
    <xf numFmtId="0" fontId="72" fillId="44" borderId="229" applyNumberFormat="0" applyAlignment="0" applyProtection="0"/>
    <xf numFmtId="0" fontId="107" fillId="0" borderId="232" applyNumberFormat="0" applyFill="0" applyAlignment="0" applyProtection="0"/>
    <xf numFmtId="0" fontId="91" fillId="51" borderId="247" applyNumberFormat="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46" fillId="45" borderId="230" applyNumberFormat="0" applyFont="0" applyAlignment="0" applyProtection="0"/>
    <xf numFmtId="0" fontId="59" fillId="51" borderId="237" applyNumberFormat="0" applyAlignment="0" applyProtection="0"/>
    <xf numFmtId="0" fontId="72" fillId="44" borderId="229" applyNumberFormat="0" applyAlignment="0" applyProtection="0"/>
    <xf numFmtId="0" fontId="107" fillId="0" borderId="248" applyNumberFormat="0" applyFill="0" applyAlignment="0" applyProtection="0"/>
    <xf numFmtId="0" fontId="107" fillId="0" borderId="232" applyNumberFormat="0" applyFill="0" applyAlignment="0" applyProtection="0"/>
    <xf numFmtId="0" fontId="93"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46" fillId="45" borderId="230" applyNumberFormat="0" applyFont="0" applyAlignment="0" applyProtection="0"/>
    <xf numFmtId="0" fontId="59" fillId="51" borderId="237" applyNumberFormat="0" applyAlignment="0" applyProtection="0"/>
    <xf numFmtId="0" fontId="72" fillId="44" borderId="229" applyNumberFormat="0" applyAlignment="0" applyProtection="0"/>
    <xf numFmtId="0" fontId="107" fillId="0" borderId="232" applyNumberFormat="0" applyFill="0" applyAlignment="0" applyProtection="0"/>
    <xf numFmtId="0" fontId="133" fillId="38" borderId="0" applyNumberFormat="0" applyBorder="0" applyAlignment="0" applyProtection="0"/>
    <xf numFmtId="0" fontId="107" fillId="0" borderId="248" applyNumberFormat="0" applyFill="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72" fillId="44" borderId="245" applyNumberFormat="0" applyAlignment="0" applyProtection="0"/>
    <xf numFmtId="0" fontId="46" fillId="45" borderId="230" applyNumberFormat="0" applyFont="0" applyAlignment="0" applyProtection="0"/>
    <xf numFmtId="0" fontId="59" fillId="51" borderId="237" applyNumberFormat="0" applyAlignment="0" applyProtection="0"/>
    <xf numFmtId="0" fontId="72" fillId="44" borderId="229" applyNumberFormat="0" applyAlignment="0" applyProtection="0"/>
    <xf numFmtId="0" fontId="107" fillId="0" borderId="232" applyNumberFormat="0" applyFill="0" applyAlignment="0" applyProtection="0"/>
    <xf numFmtId="0" fontId="59" fillId="51" borderId="237" applyNumberFormat="0" applyAlignment="0" applyProtection="0"/>
    <xf numFmtId="0" fontId="91" fillId="51" borderId="247" applyNumberFormat="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46" fillId="45" borderId="230" applyNumberFormat="0" applyFont="0" applyAlignment="0" applyProtection="0"/>
    <xf numFmtId="0" fontId="59" fillId="51" borderId="237" applyNumberFormat="0" applyAlignment="0" applyProtection="0"/>
    <xf numFmtId="0" fontId="72" fillId="44" borderId="229" applyNumberFormat="0" applyAlignment="0" applyProtection="0"/>
    <xf numFmtId="0" fontId="107" fillId="0" borderId="248" applyNumberFormat="0" applyFill="0" applyAlignment="0" applyProtection="0"/>
    <xf numFmtId="0" fontId="107" fillId="0" borderId="232" applyNumberFormat="0" applyFill="0" applyAlignment="0" applyProtection="0"/>
    <xf numFmtId="0" fontId="59" fillId="51" borderId="237" applyNumberFormat="0" applyAlignment="0" applyProtection="0"/>
    <xf numFmtId="0" fontId="107" fillId="0" borderId="248" applyNumberFormat="0" applyFill="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46" fillId="45" borderId="230" applyNumberFormat="0" applyFont="0" applyAlignment="0" applyProtection="0"/>
    <xf numFmtId="0" fontId="72" fillId="44" borderId="229" applyNumberFormat="0" applyAlignment="0" applyProtection="0"/>
    <xf numFmtId="0" fontId="91" fillId="51" borderId="239" applyNumberFormat="0" applyAlignment="0" applyProtection="0"/>
    <xf numFmtId="0" fontId="72" fillId="44" borderId="237" applyNumberFormat="0" applyAlignment="0" applyProtection="0"/>
    <xf numFmtId="0" fontId="107" fillId="0" borderId="240" applyNumberFormat="0" applyFill="0" applyAlignment="0" applyProtection="0"/>
    <xf numFmtId="0" fontId="107" fillId="0" borderId="232" applyNumberFormat="0" applyFill="0" applyAlignment="0" applyProtection="0"/>
    <xf numFmtId="0" fontId="59" fillId="51" borderId="237" applyNumberFormat="0" applyAlignment="0" applyProtection="0"/>
    <xf numFmtId="0" fontId="107" fillId="0" borderId="248" applyNumberFormat="0" applyFill="0" applyAlignment="0" applyProtection="0"/>
    <xf numFmtId="0" fontId="91" fillId="51" borderId="223" applyNumberFormat="0" applyAlignment="0" applyProtection="0"/>
    <xf numFmtId="0" fontId="46" fillId="45" borderId="246" applyNumberFormat="0" applyFont="0" applyAlignment="0" applyProtection="0"/>
    <xf numFmtId="0" fontId="107" fillId="0" borderId="232" applyNumberFormat="0" applyFill="0" applyAlignment="0" applyProtection="0"/>
    <xf numFmtId="0" fontId="8" fillId="36" borderId="0" applyNumberFormat="0" applyBorder="0" applyAlignment="0" applyProtection="0"/>
    <xf numFmtId="0" fontId="46" fillId="45" borderId="230" applyNumberFormat="0" applyFont="0" applyAlignment="0" applyProtection="0"/>
    <xf numFmtId="0" fontId="72" fillId="44" borderId="229" applyNumberFormat="0" applyAlignment="0" applyProtection="0"/>
    <xf numFmtId="0" fontId="46" fillId="45" borderId="238" applyNumberFormat="0" applyFont="0" applyAlignment="0" applyProtection="0"/>
    <xf numFmtId="0" fontId="107" fillId="0" borderId="232" applyNumberFormat="0" applyFill="0" applyAlignment="0" applyProtection="0"/>
    <xf numFmtId="0" fontId="107" fillId="0" borderId="233" applyNumberFormat="0" applyFill="0" applyAlignment="0" applyProtection="0"/>
    <xf numFmtId="0" fontId="59" fillId="51" borderId="237" applyNumberFormat="0" applyAlignment="0" applyProtection="0"/>
    <xf numFmtId="0" fontId="91" fillId="51" borderId="247" applyNumberFormat="0" applyAlignment="0" applyProtection="0"/>
    <xf numFmtId="0" fontId="72" fillId="44" borderId="245" applyNumberFormat="0" applyAlignment="0" applyProtection="0"/>
    <xf numFmtId="0" fontId="46" fillId="45" borderId="238" applyNumberFormat="0" applyFont="0" applyAlignment="0" applyProtection="0"/>
    <xf numFmtId="0" fontId="107" fillId="0" borderId="232" applyNumberFormat="0" applyFill="0" applyAlignment="0" applyProtection="0"/>
    <xf numFmtId="0" fontId="107" fillId="0" borderId="232" applyNumberFormat="0" applyFill="0" applyAlignment="0" applyProtection="0"/>
    <xf numFmtId="0" fontId="46" fillId="45" borderId="230" applyNumberFormat="0" applyFont="0" applyAlignment="0" applyProtection="0"/>
    <xf numFmtId="0" fontId="72" fillId="44" borderId="237" applyNumberFormat="0" applyAlignment="0" applyProtection="0"/>
    <xf numFmtId="0" fontId="46" fillId="45" borderId="238" applyNumberFormat="0" applyFont="0" applyAlignment="0" applyProtection="0"/>
    <xf numFmtId="0" fontId="72" fillId="44" borderId="229" applyNumberFormat="0" applyAlignment="0" applyProtection="0"/>
    <xf numFmtId="0" fontId="91" fillId="51" borderId="247" applyNumberFormat="0" applyAlignment="0" applyProtection="0"/>
    <xf numFmtId="0" fontId="72" fillId="44" borderId="245" applyNumberFormat="0" applyAlignment="0" applyProtection="0"/>
    <xf numFmtId="0" fontId="107" fillId="0" borderId="232" applyNumberFormat="0" applyFill="0" applyAlignment="0" applyProtection="0"/>
    <xf numFmtId="0" fontId="91" fillId="51" borderId="239" applyNumberFormat="0" applyAlignment="0" applyProtection="0"/>
    <xf numFmtId="0" fontId="46" fillId="45" borderId="230" applyNumberFormat="0" applyFont="0" applyAlignment="0" applyProtection="0"/>
    <xf numFmtId="0" fontId="59" fillId="51" borderId="245" applyNumberFormat="0" applyAlignment="0" applyProtection="0"/>
    <xf numFmtId="0" fontId="72" fillId="44" borderId="229" applyNumberFormat="0" applyAlignment="0" applyProtection="0"/>
    <xf numFmtId="0" fontId="107" fillId="0" borderId="248" applyNumberFormat="0" applyFill="0" applyAlignment="0" applyProtection="0"/>
    <xf numFmtId="0" fontId="72" fillId="44" borderId="245" applyNumberFormat="0" applyAlignment="0" applyProtection="0"/>
    <xf numFmtId="0" fontId="107" fillId="0" borderId="232" applyNumberFormat="0" applyFill="0" applyAlignment="0" applyProtection="0"/>
    <xf numFmtId="0" fontId="107" fillId="0" borderId="248" applyNumberFormat="0" applyFill="0" applyAlignment="0" applyProtection="0"/>
    <xf numFmtId="0" fontId="46" fillId="45" borderId="230" applyNumberFormat="0" applyFont="0" applyAlignment="0" applyProtection="0"/>
    <xf numFmtId="0" fontId="72" fillId="44" borderId="229" applyNumberFormat="0" applyAlignment="0" applyProtection="0"/>
    <xf numFmtId="0" fontId="46" fillId="45" borderId="230" applyNumberFormat="0" applyFont="0" applyAlignment="0" applyProtection="0"/>
    <xf numFmtId="0" fontId="107" fillId="0" borderId="240" applyNumberFormat="0" applyFill="0" applyAlignment="0" applyProtection="0"/>
    <xf numFmtId="0" fontId="72" fillId="44" borderId="245" applyNumberFormat="0" applyAlignment="0" applyProtection="0"/>
    <xf numFmtId="0" fontId="91" fillId="51" borderId="231" applyNumberFormat="0" applyAlignment="0" applyProtection="0"/>
    <xf numFmtId="0" fontId="46" fillId="45" borderId="246" applyNumberFormat="0" applyFont="0" applyAlignment="0" applyProtection="0"/>
    <xf numFmtId="0" fontId="46" fillId="45" borderId="230" applyNumberFormat="0" applyFont="0" applyAlignment="0" applyProtection="0"/>
    <xf numFmtId="0" fontId="107" fillId="0" borderId="240" applyNumberFormat="0" applyFill="0" applyAlignment="0" applyProtection="0"/>
    <xf numFmtId="0" fontId="72" fillId="44" borderId="229" applyNumberFormat="0" applyAlignment="0" applyProtection="0"/>
    <xf numFmtId="0" fontId="46" fillId="45" borderId="230" applyNumberFormat="0" applyFont="0" applyAlignment="0" applyProtection="0"/>
    <xf numFmtId="0" fontId="133" fillId="38" borderId="0" applyNumberFormat="0" applyBorder="0" applyAlignment="0" applyProtection="0"/>
    <xf numFmtId="0" fontId="8" fillId="21" borderId="0" applyNumberFormat="0" applyBorder="0" applyAlignment="0" applyProtection="0"/>
    <xf numFmtId="0" fontId="72" fillId="44" borderId="245" applyNumberFormat="0" applyAlignment="0" applyProtection="0"/>
    <xf numFmtId="0" fontId="91" fillId="51" borderId="231" applyNumberFormat="0" applyAlignment="0" applyProtection="0"/>
    <xf numFmtId="0" fontId="46" fillId="45" borderId="246" applyNumberFormat="0" applyFont="0" applyAlignment="0" applyProtection="0"/>
    <xf numFmtId="0" fontId="46" fillId="45" borderId="230" applyNumberFormat="0" applyFont="0" applyAlignment="0" applyProtection="0"/>
    <xf numFmtId="0" fontId="72" fillId="44" borderId="229" applyNumberFormat="0" applyAlignment="0" applyProtection="0"/>
    <xf numFmtId="0" fontId="46" fillId="45" borderId="238" applyNumberFormat="0" applyFont="0" applyAlignment="0" applyProtection="0"/>
    <xf numFmtId="0" fontId="46" fillId="45" borderId="230" applyNumberFormat="0" applyFont="0" applyAlignment="0" applyProtection="0"/>
    <xf numFmtId="0" fontId="8" fillId="37" borderId="0" applyNumberFormat="0" applyBorder="0" applyAlignment="0" applyProtection="0"/>
    <xf numFmtId="0" fontId="72" fillId="44" borderId="245" applyNumberFormat="0" applyAlignment="0" applyProtection="0"/>
    <xf numFmtId="0" fontId="91" fillId="51" borderId="231" applyNumberFormat="0" applyAlignment="0" applyProtection="0"/>
    <xf numFmtId="0" fontId="46" fillId="45" borderId="246" applyNumberFormat="0" applyFont="0" applyAlignment="0" applyProtection="0"/>
    <xf numFmtId="0" fontId="46" fillId="45" borderId="230" applyNumberFormat="0" applyFont="0" applyAlignment="0" applyProtection="0"/>
    <xf numFmtId="0" fontId="72" fillId="44" borderId="229" applyNumberFormat="0" applyAlignment="0" applyProtection="0"/>
    <xf numFmtId="0" fontId="107" fillId="0" borderId="248" applyNumberFormat="0" applyFill="0" applyAlignment="0" applyProtection="0"/>
    <xf numFmtId="0" fontId="8" fillId="20" borderId="0" applyNumberFormat="0" applyBorder="0" applyAlignment="0" applyProtection="0"/>
    <xf numFmtId="0" fontId="46" fillId="45" borderId="230" applyNumberFormat="0" applyFont="0" applyAlignment="0" applyProtection="0"/>
    <xf numFmtId="0" fontId="8" fillId="36" borderId="0" applyNumberFormat="0" applyBorder="0" applyAlignment="0" applyProtection="0"/>
    <xf numFmtId="0" fontId="107" fillId="0" borderId="240" applyNumberFormat="0" applyFill="0" applyAlignment="0" applyProtection="0"/>
    <xf numFmtId="0" fontId="72" fillId="44" borderId="245" applyNumberFormat="0" applyAlignment="0" applyProtection="0"/>
    <xf numFmtId="0" fontId="91" fillId="51" borderId="231" applyNumberFormat="0" applyAlignment="0" applyProtection="0"/>
    <xf numFmtId="0" fontId="46" fillId="45" borderId="246" applyNumberFormat="0" applyFont="0" applyAlignment="0" applyProtection="0"/>
    <xf numFmtId="0" fontId="46" fillId="45" borderId="230" applyNumberFormat="0" applyFont="0" applyAlignment="0" applyProtection="0"/>
    <xf numFmtId="0" fontId="72" fillId="44" borderId="229" applyNumberFormat="0" applyAlignment="0" applyProtection="0"/>
    <xf numFmtId="0" fontId="59" fillId="51" borderId="221" applyNumberFormat="0" applyAlignment="0" applyProtection="0"/>
    <xf numFmtId="0" fontId="46" fillId="45" borderId="238" applyNumberFormat="0" applyFont="0" applyAlignment="0" applyProtection="0"/>
    <xf numFmtId="0" fontId="107" fillId="0" borderId="248" applyNumberFormat="0" applyFill="0" applyAlignment="0" applyProtection="0"/>
    <xf numFmtId="0" fontId="8" fillId="21" borderId="0" applyNumberFormat="0" applyBorder="0" applyAlignment="0" applyProtection="0"/>
    <xf numFmtId="0" fontId="46" fillId="45" borderId="230" applyNumberFormat="0" applyFont="0" applyAlignment="0" applyProtection="0"/>
    <xf numFmtId="0" fontId="91" fillId="51" borderId="231" applyNumberFormat="0" applyAlignment="0" applyProtection="0"/>
    <xf numFmtId="0" fontId="46" fillId="45" borderId="246" applyNumberFormat="0" applyFont="0" applyAlignment="0" applyProtection="0"/>
    <xf numFmtId="0" fontId="46" fillId="45" borderId="230" applyNumberFormat="0" applyFont="0" applyAlignment="0" applyProtection="0"/>
    <xf numFmtId="0" fontId="72" fillId="44" borderId="229" applyNumberFormat="0" applyAlignment="0" applyProtection="0"/>
    <xf numFmtId="0" fontId="8" fillId="20" borderId="0" applyNumberFormat="0" applyBorder="0" applyAlignment="0" applyProtection="0"/>
    <xf numFmtId="0" fontId="133" fillId="26" borderId="0" applyNumberFormat="0" applyBorder="0" applyAlignment="0" applyProtection="0"/>
    <xf numFmtId="0" fontId="107" fillId="0" borderId="240" applyNumberFormat="0" applyFill="0" applyAlignment="0" applyProtection="0"/>
    <xf numFmtId="0" fontId="59" fillId="69" borderId="244" applyNumberFormat="0" applyAlignment="0" applyProtection="0"/>
    <xf numFmtId="0" fontId="8" fillId="24" borderId="0" applyNumberFormat="0" applyBorder="0" applyAlignment="0" applyProtection="0"/>
    <xf numFmtId="0" fontId="46" fillId="45" borderId="238" applyNumberFormat="0" applyFont="0" applyAlignment="0" applyProtection="0"/>
    <xf numFmtId="0" fontId="46" fillId="45" borderId="230" applyNumberFormat="0" applyFont="0" applyAlignment="0" applyProtection="0"/>
    <xf numFmtId="0" fontId="133" fillId="34" borderId="0" applyNumberFormat="0" applyBorder="0" applyAlignment="0" applyProtection="0"/>
    <xf numFmtId="0" fontId="46" fillId="45" borderId="238" applyNumberFormat="0" applyFont="0" applyAlignment="0" applyProtection="0"/>
    <xf numFmtId="0" fontId="91" fillId="51" borderId="231" applyNumberFormat="0" applyAlignment="0" applyProtection="0"/>
    <xf numFmtId="0" fontId="46" fillId="45" borderId="230" applyNumberFormat="0" applyFont="0" applyAlignment="0" applyProtection="0"/>
    <xf numFmtId="0" fontId="8" fillId="28" borderId="0" applyNumberFormat="0" applyBorder="0" applyAlignment="0" applyProtection="0"/>
    <xf numFmtId="0" fontId="72" fillId="44" borderId="229" applyNumberFormat="0" applyAlignment="0" applyProtection="0"/>
    <xf numFmtId="0" fontId="91" fillId="51" borderId="239" applyNumberFormat="0" applyAlignment="0" applyProtection="0"/>
    <xf numFmtId="0" fontId="46" fillId="45" borderId="230" applyNumberFormat="0" applyFont="0" applyAlignment="0" applyProtection="0"/>
    <xf numFmtId="0" fontId="8" fillId="33" borderId="0" applyNumberFormat="0" applyBorder="0" applyAlignment="0" applyProtection="0"/>
    <xf numFmtId="0" fontId="91" fillId="51" borderId="231" applyNumberFormat="0" applyAlignment="0" applyProtection="0"/>
    <xf numFmtId="0" fontId="46" fillId="45" borderId="230" applyNumberFormat="0" applyFont="0" applyAlignment="0" applyProtection="0"/>
    <xf numFmtId="0" fontId="72" fillId="44" borderId="229" applyNumberFormat="0" applyAlignment="0" applyProtection="0"/>
    <xf numFmtId="0" fontId="46" fillId="45" borderId="230" applyNumberFormat="0" applyFont="0" applyAlignment="0" applyProtection="0"/>
    <xf numFmtId="0" fontId="8" fillId="32" borderId="0" applyNumberFormat="0" applyBorder="0" applyAlignment="0" applyProtection="0"/>
    <xf numFmtId="0" fontId="59" fillId="51" borderId="245" applyNumberFormat="0" applyAlignment="0" applyProtection="0"/>
    <xf numFmtId="0" fontId="91" fillId="51" borderId="231" applyNumberFormat="0" applyAlignment="0" applyProtection="0"/>
    <xf numFmtId="0" fontId="46" fillId="45" borderId="230" applyNumberFormat="0" applyFont="0" applyAlignment="0" applyProtection="0"/>
    <xf numFmtId="0" fontId="72" fillId="44" borderId="229" applyNumberFormat="0" applyAlignment="0" applyProtection="0"/>
    <xf numFmtId="0" fontId="59" fillId="51" borderId="221" applyNumberFormat="0" applyAlignment="0" applyProtection="0"/>
    <xf numFmtId="0" fontId="46" fillId="45" borderId="238" applyNumberFormat="0" applyFont="0" applyAlignment="0" applyProtection="0"/>
    <xf numFmtId="0" fontId="46" fillId="45" borderId="238" applyNumberFormat="0" applyFont="0" applyAlignment="0" applyProtection="0"/>
    <xf numFmtId="0" fontId="46" fillId="45" borderId="230" applyNumberFormat="0" applyFont="0" applyAlignment="0" applyProtection="0"/>
    <xf numFmtId="0" fontId="59" fillId="51" borderId="245" applyNumberFormat="0" applyAlignment="0" applyProtection="0"/>
    <xf numFmtId="0" fontId="91" fillId="51" borderId="231" applyNumberFormat="0" applyAlignment="0" applyProtection="0"/>
    <xf numFmtId="0" fontId="46" fillId="45" borderId="230" applyNumberFormat="0" applyFont="0" applyAlignment="0" applyProtection="0"/>
    <xf numFmtId="0" fontId="72" fillId="44" borderId="229" applyNumberFormat="0" applyAlignment="0" applyProtection="0"/>
    <xf numFmtId="0" fontId="59" fillId="51" borderId="221" applyNumberFormat="0" applyAlignment="0" applyProtection="0"/>
    <xf numFmtId="0" fontId="46" fillId="45" borderId="238" applyNumberFormat="0" applyFont="0" applyAlignment="0" applyProtection="0"/>
    <xf numFmtId="0" fontId="59" fillId="69" borderId="242" applyNumberFormat="0" applyAlignment="0" applyProtection="0"/>
    <xf numFmtId="0" fontId="46" fillId="45" borderId="246" applyNumberFormat="0" applyFont="0" applyAlignment="0" applyProtection="0"/>
    <xf numFmtId="0" fontId="8" fillId="32" borderId="0" applyNumberFormat="0" applyBorder="0" applyAlignment="0" applyProtection="0"/>
    <xf numFmtId="0" fontId="91" fillId="51" borderId="239" applyNumberFormat="0" applyAlignment="0" applyProtection="0"/>
    <xf numFmtId="0" fontId="46" fillId="45" borderId="230" applyNumberFormat="0" applyFont="0" applyAlignment="0" applyProtection="0"/>
    <xf numFmtId="0" fontId="133" fillId="30" borderId="0" applyNumberFormat="0" applyBorder="0" applyAlignment="0" applyProtection="0"/>
    <xf numFmtId="0" fontId="91" fillId="51" borderId="231" applyNumberFormat="0" applyAlignment="0" applyProtection="0"/>
    <xf numFmtId="0" fontId="46" fillId="45" borderId="230" applyNumberFormat="0" applyFont="0" applyAlignment="0" applyProtection="0"/>
    <xf numFmtId="0" fontId="72" fillId="44" borderId="229" applyNumberFormat="0" applyAlignment="0" applyProtection="0"/>
    <xf numFmtId="0" fontId="59" fillId="51" borderId="221" applyNumberFormat="0" applyAlignment="0" applyProtection="0"/>
    <xf numFmtId="0" fontId="46" fillId="45" borderId="238" applyNumberFormat="0" applyFont="0" applyAlignment="0" applyProtection="0"/>
    <xf numFmtId="0" fontId="91" fillId="51" borderId="223" applyNumberFormat="0" applyAlignment="0" applyProtection="0"/>
    <xf numFmtId="0" fontId="72" fillId="44" borderId="237" applyNumberFormat="0" applyAlignment="0" applyProtection="0"/>
    <xf numFmtId="0" fontId="107" fillId="0" borderId="240" applyNumberFormat="0" applyFill="0" applyAlignment="0" applyProtection="0"/>
    <xf numFmtId="0" fontId="46" fillId="45" borderId="230" applyNumberFormat="0" applyFont="0" applyAlignment="0" applyProtection="0"/>
    <xf numFmtId="0" fontId="72" fillId="44" borderId="245" applyNumberFormat="0" applyAlignment="0" applyProtection="0"/>
    <xf numFmtId="0" fontId="91" fillId="51" borderId="231" applyNumberFormat="0" applyAlignment="0" applyProtection="0"/>
    <xf numFmtId="0" fontId="8" fillId="25" borderId="0" applyNumberFormat="0" applyBorder="0" applyAlignment="0" applyProtection="0"/>
    <xf numFmtId="0" fontId="59" fillId="51" borderId="229" applyNumberFormat="0" applyAlignment="0" applyProtection="0"/>
    <xf numFmtId="0" fontId="59" fillId="51" borderId="229" applyNumberFormat="0" applyAlignment="0" applyProtection="0"/>
    <xf numFmtId="0" fontId="107" fillId="0" borderId="248" applyNumberFormat="0" applyFill="0" applyAlignment="0" applyProtection="0"/>
    <xf numFmtId="0" fontId="107" fillId="0" borderId="248" applyNumberFormat="0" applyFill="0" applyAlignment="0" applyProtection="0"/>
    <xf numFmtId="0" fontId="107" fillId="0" borderId="250" applyNumberFormat="0" applyFill="0" applyAlignment="0" applyProtection="0"/>
    <xf numFmtId="0" fontId="107" fillId="0" borderId="250" applyNumberFormat="0" applyFill="0" applyAlignment="0" applyProtection="0"/>
    <xf numFmtId="0" fontId="91" fillId="51" borderId="239" applyNumberFormat="0" applyAlignment="0" applyProtection="0"/>
    <xf numFmtId="0" fontId="72" fillId="44" borderId="237"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72" fillId="44" borderId="245" applyNumberFormat="0" applyAlignment="0" applyProtection="0"/>
    <xf numFmtId="0" fontId="91" fillId="51" borderId="239" applyNumberFormat="0" applyAlignment="0" applyProtection="0"/>
    <xf numFmtId="0" fontId="72" fillId="44" borderId="237"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72" fillId="44" borderId="237"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8" fillId="37" borderId="0" applyNumberFormat="0" applyBorder="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91"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46" fillId="45" borderId="238" applyNumberFormat="0" applyFont="0" applyAlignment="0" applyProtection="0"/>
    <xf numFmtId="0" fontId="91"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93"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91" fillId="51" borderId="239" applyNumberFormat="0" applyAlignment="0" applyProtection="0"/>
    <xf numFmtId="0" fontId="72" fillId="44" borderId="237" applyNumberFormat="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59" fillId="51" borderId="237" applyNumberFormat="0" applyAlignment="0" applyProtection="0"/>
    <xf numFmtId="0" fontId="46" fillId="45" borderId="238" applyNumberFormat="0" applyFont="0" applyAlignment="0" applyProtection="0"/>
    <xf numFmtId="0" fontId="91" fillId="51" borderId="239" applyNumberFormat="0" applyAlignment="0" applyProtection="0"/>
    <xf numFmtId="0" fontId="91" fillId="51" borderId="239"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91" fillId="51" borderId="239"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107" fillId="0" borderId="248" applyNumberFormat="0" applyFill="0" applyAlignment="0" applyProtection="0"/>
    <xf numFmtId="0" fontId="91" fillId="51" borderId="239" applyNumberFormat="0" applyAlignment="0" applyProtection="0"/>
    <xf numFmtId="0" fontId="59" fillId="51" borderId="245" applyNumberFormat="0" applyAlignment="0" applyProtection="0"/>
    <xf numFmtId="0" fontId="118" fillId="0" borderId="0" applyNumberFormat="0" applyFill="0" applyBorder="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59" fillId="51" borderId="245" applyNumberFormat="0" applyAlignment="0" applyProtection="0"/>
    <xf numFmtId="0" fontId="46" fillId="45" borderId="238" applyNumberFormat="0" applyFon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59" fillId="51" borderId="245" applyNumberFormat="0" applyAlignment="0" applyProtection="0"/>
    <xf numFmtId="43" fontId="45" fillId="0" borderId="0" applyFont="0" applyFill="0" applyBorder="0" applyAlignment="0" applyProtection="0"/>
    <xf numFmtId="0" fontId="72" fillId="44" borderId="237" applyNumberFormat="0" applyAlignment="0" applyProtection="0"/>
    <xf numFmtId="0" fontId="112" fillId="44" borderId="242"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46" applyNumberFormat="0" applyFont="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61"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46" fillId="45" borderId="238" applyNumberFormat="0" applyFont="0" applyAlignment="0" applyProtection="0"/>
    <xf numFmtId="0" fontId="107" fillId="0" borderId="240" applyNumberFormat="0" applyFill="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51" borderId="237" applyNumberFormat="0" applyAlignment="0" applyProtection="0"/>
    <xf numFmtId="0" fontId="91" fillId="51" borderId="239" applyNumberFormat="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43" borderId="237" applyNumberFormat="0" applyAlignment="0" applyProtection="0"/>
    <xf numFmtId="0" fontId="91" fillId="51" borderId="239" applyNumberFormat="0" applyAlignment="0" applyProtection="0"/>
    <xf numFmtId="0" fontId="133" fillId="38" borderId="0" applyNumberFormat="0" applyBorder="0" applyAlignment="0" applyProtection="0"/>
    <xf numFmtId="0" fontId="46" fillId="45" borderId="238" applyNumberFormat="0" applyFont="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72" fillId="44" borderId="237" applyNumberFormat="0" applyAlignment="0" applyProtection="0"/>
    <xf numFmtId="0" fontId="107" fillId="0" borderId="240" applyNumberFormat="0" applyFill="0" applyAlignment="0" applyProtection="0"/>
    <xf numFmtId="0" fontId="59" fillId="51" borderId="237" applyNumberFormat="0" applyAlignment="0" applyProtection="0"/>
    <xf numFmtId="0" fontId="59" fillId="69" borderId="242" applyNumberFormat="0" applyAlignment="0" applyProtection="0"/>
    <xf numFmtId="0" fontId="91" fillId="51" borderId="239" applyNumberFormat="0" applyAlignment="0" applyProtection="0"/>
    <xf numFmtId="0" fontId="46" fillId="45" borderId="246" applyNumberFormat="0" applyFont="0" applyAlignment="0" applyProtection="0"/>
    <xf numFmtId="0" fontId="46" fillId="45" borderId="238" applyNumberFormat="0" applyFont="0" applyAlignment="0" applyProtection="0"/>
    <xf numFmtId="0" fontId="107" fillId="0" borderId="240" applyNumberFormat="0" applyFill="0" applyAlignment="0" applyProtection="0"/>
    <xf numFmtId="0" fontId="46" fillId="45" borderId="238" applyNumberFormat="0" applyFont="0" applyAlignment="0" applyProtection="0"/>
    <xf numFmtId="0" fontId="72" fillId="44" borderId="237" applyNumberFormat="0" applyAlignment="0" applyProtection="0"/>
    <xf numFmtId="0" fontId="107" fillId="0" borderId="240" applyNumberFormat="0" applyFill="0" applyAlignment="0" applyProtection="0"/>
    <xf numFmtId="0" fontId="91" fillId="51" borderId="239" applyNumberFormat="0" applyAlignment="0" applyProtection="0"/>
    <xf numFmtId="0" fontId="107" fillId="0" borderId="240" applyNumberFormat="0" applyFill="0" applyAlignment="0" applyProtection="0"/>
    <xf numFmtId="0" fontId="107" fillId="0" borderId="240"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107" fillId="0" borderId="248" applyNumberFormat="0" applyFill="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107" fillId="0" borderId="248" applyNumberFormat="0" applyFill="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46" fillId="45" borderId="246" applyNumberFormat="0" applyFon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3"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133" fillId="34" borderId="0" applyNumberFormat="0" applyBorder="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91" fillId="51" borderId="247" applyNumberFormat="0" applyAlignment="0" applyProtection="0"/>
    <xf numFmtId="0" fontId="93"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91" fillId="51" borderId="247" applyNumberFormat="0" applyAlignment="0" applyProtection="0"/>
    <xf numFmtId="0" fontId="72" fillId="44" borderId="245" applyNumberFormat="0" applyAlignment="0" applyProtection="0"/>
    <xf numFmtId="0" fontId="59" fillId="51" borderId="245" applyNumberFormat="0" applyAlignment="0" applyProtection="0"/>
    <xf numFmtId="0" fontId="59" fillId="51" borderId="245" applyNumberFormat="0" applyAlignment="0" applyProtection="0"/>
    <xf numFmtId="0" fontId="91" fillId="51" borderId="247"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18" fillId="0" borderId="0" applyNumberFormat="0" applyFill="0" applyBorder="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107" fillId="0" borderId="248" applyNumberFormat="0" applyFill="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46" fillId="45" borderId="246" applyNumberFormat="0" applyFont="0" applyAlignment="0" applyProtection="0"/>
    <xf numFmtId="0" fontId="107" fillId="0" borderId="250"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112" fillId="44" borderId="244"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46" fillId="45" borderId="246" applyNumberFormat="0" applyFont="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61" fillId="51" borderId="245" applyNumberFormat="0" applyAlignment="0" applyProtection="0"/>
    <xf numFmtId="0" fontId="46" fillId="45" borderId="246" applyNumberFormat="0" applyFont="0" applyAlignment="0" applyProtection="0"/>
    <xf numFmtId="0" fontId="107" fillId="0" borderId="248" applyNumberFormat="0" applyFill="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107" fillId="0" borderId="248" applyNumberFormat="0" applyFill="0" applyAlignment="0" applyProtection="0"/>
    <xf numFmtId="0" fontId="59" fillId="51" borderId="245" applyNumberFormat="0" applyAlignment="0" applyProtection="0"/>
    <xf numFmtId="0" fontId="59" fillId="51" borderId="245" applyNumberFormat="0" applyAlignment="0" applyProtection="0"/>
    <xf numFmtId="0" fontId="107" fillId="0" borderId="248" applyNumberFormat="0" applyFill="0" applyAlignment="0" applyProtection="0"/>
    <xf numFmtId="0" fontId="46" fillId="45" borderId="246" applyNumberFormat="0" applyFont="0" applyAlignment="0" applyProtection="0"/>
    <xf numFmtId="0" fontId="72" fillId="44" borderId="245" applyNumberFormat="0" applyAlignment="0" applyProtection="0"/>
    <xf numFmtId="0" fontId="107" fillId="0" borderId="248" applyNumberFormat="0" applyFill="0" applyAlignment="0" applyProtection="0"/>
    <xf numFmtId="0" fontId="107" fillId="0" borderId="248" applyNumberFormat="0" applyFill="0" applyAlignment="0" applyProtection="0"/>
    <xf numFmtId="0" fontId="8" fillId="33" borderId="0" applyNumberFormat="0" applyBorder="0" applyAlignment="0" applyProtection="0"/>
    <xf numFmtId="0" fontId="8" fillId="32" borderId="0" applyNumberFormat="0" applyBorder="0" applyAlignment="0" applyProtection="0"/>
    <xf numFmtId="0" fontId="133" fillId="30" borderId="0" applyNumberFormat="0" applyBorder="0" applyAlignment="0" applyProtection="0"/>
    <xf numFmtId="0" fontId="8" fillId="29" borderId="0" applyNumberFormat="0" applyBorder="0" applyAlignment="0" applyProtection="0"/>
    <xf numFmtId="0" fontId="8" fillId="28" borderId="0" applyNumberFormat="0" applyBorder="0" applyAlignment="0" applyProtection="0"/>
    <xf numFmtId="0" fontId="133" fillId="26"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118" fillId="0" borderId="0" applyNumberFormat="0" applyFill="0" applyBorder="0" applyAlignment="0" applyProtection="0"/>
    <xf numFmtId="43" fontId="45" fillId="0" borderId="0" applyFont="0" applyFill="0" applyBorder="0" applyAlignment="0" applyProtection="0"/>
    <xf numFmtId="0" fontId="147" fillId="0" borderId="0" applyNumberForma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59" fillId="69" borderId="255" applyNumberFormat="0" applyAlignment="0" applyProtection="0"/>
    <xf numFmtId="0" fontId="59" fillId="43"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61"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3"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112" fillId="44" borderId="255" applyNumberFormat="0" applyAlignment="0" applyProtection="0"/>
    <xf numFmtId="0" fontId="72" fillId="44" borderId="256" applyNumberFormat="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91" fillId="69" borderId="258" applyNumberFormat="0" applyAlignment="0" applyProtection="0"/>
    <xf numFmtId="0" fontId="91" fillId="43"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3"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60"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61"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61"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61" applyNumberFormat="0" applyFill="0" applyAlignment="0" applyProtection="0"/>
    <xf numFmtId="0" fontId="107" fillId="0" borderId="261" applyNumberFormat="0" applyFill="0" applyAlignment="0" applyProtection="0"/>
    <xf numFmtId="43" fontId="45" fillId="0" borderId="0" applyFont="0" applyFill="0" applyBorder="0" applyAlignment="0" applyProtection="0"/>
    <xf numFmtId="0" fontId="118"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133" fillId="22"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33" fillId="26"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133" fillId="34"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33" fillId="38"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33" fillId="42" borderId="0" applyNumberFormat="0" applyBorder="0" applyAlignment="0" applyProtection="0"/>
    <xf numFmtId="0" fontId="59" fillId="43"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61"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0" fontId="59" fillId="51" borderId="256" applyNumberFormat="0" applyAlignment="0" applyProtection="0"/>
    <xf numFmtId="41" fontId="135" fillId="0" borderId="0" applyFont="0" applyFill="0" applyBorder="0" applyAlignment="0" applyProtection="0"/>
    <xf numFmtId="43" fontId="46" fillId="0" borderId="0" applyFont="0" applyFill="0" applyBorder="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3"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0" fontId="72" fillId="44" borderId="256" applyNumberFormat="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51" fillId="0" borderId="0" applyFont="0" applyFill="0" applyBorder="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46" fillId="45" borderId="257" applyNumberFormat="0" applyFont="0" applyAlignment="0" applyProtection="0"/>
    <xf numFmtId="0" fontId="91" fillId="43"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3"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91" fillId="51" borderId="258" applyNumberFormat="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60"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0" fontId="107" fillId="0" borderId="259" applyNumberFormat="0" applyFill="0" applyAlignment="0" applyProtection="0"/>
    <xf numFmtId="43" fontId="46" fillId="0" borderId="0" applyFont="0" applyFill="0" applyBorder="0" applyAlignment="0" applyProtection="0"/>
    <xf numFmtId="42" fontId="135"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NumberFormat="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4" fontId="51" fillId="0" borderId="0" applyFont="0" applyFill="0" applyBorder="0" applyAlignment="0" applyProtection="0"/>
    <xf numFmtId="43" fontId="1" fillId="0" borderId="0" applyFont="0" applyFill="0" applyBorder="0" applyAlignment="0" applyProtection="0"/>
    <xf numFmtId="0" fontId="1" fillId="0" borderId="0"/>
    <xf numFmtId="0" fontId="30" fillId="0" borderId="0" applyNumberFormat="0" applyFill="0" applyBorder="0" applyAlignment="0" applyProtection="0"/>
    <xf numFmtId="0" fontId="34" fillId="12"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0" borderId="0" applyNumberFormat="0" applyBorder="0" applyAlignment="0" applyProtection="0"/>
    <xf numFmtId="0" fontId="1" fillId="18" borderId="22" applyNumberFormat="0" applyFont="0" applyAlignment="0" applyProtection="0"/>
    <xf numFmtId="0" fontId="34"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34"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30" fillId="0" borderId="0" applyNumberForma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xf numFmtId="0" fontId="30" fillId="0" borderId="0" applyNumberFormat="0" applyFill="0" applyBorder="0" applyAlignment="0" applyProtection="0"/>
    <xf numFmtId="0" fontId="34"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34" fillId="1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3" fillId="2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xf numFmtId="0" fontId="30" fillId="0" borderId="0" applyNumberFormat="0" applyFill="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xf numFmtId="0" fontId="1" fillId="21" borderId="0" applyNumberFormat="0" applyBorder="0" applyAlignment="0" applyProtection="0"/>
    <xf numFmtId="0" fontId="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3" fillId="42" borderId="0" applyNumberFormat="0" applyBorder="0" applyAlignment="0" applyProtection="0"/>
  </cellStyleXfs>
  <cellXfs count="554">
    <xf numFmtId="0" fontId="0" fillId="0" borderId="0" xfId="0"/>
    <xf numFmtId="0" fontId="0" fillId="2" borderId="0" xfId="0" applyFill="1"/>
    <xf numFmtId="164" fontId="1" fillId="0" borderId="1" xfId="2" applyNumberFormat="1" applyFont="1" applyFill="1" applyBorder="1" applyAlignment="1">
      <alignment horizontal="center" vertical="center"/>
    </xf>
    <xf numFmtId="164" fontId="0" fillId="0" borderId="1" xfId="2" applyNumberFormat="1" applyFont="1" applyFill="1" applyBorder="1" applyAlignment="1">
      <alignment horizontal="center" vertical="center" wrapText="1"/>
    </xf>
    <xf numFmtId="164" fontId="2" fillId="3" borderId="1" xfId="2" applyNumberFormat="1" applyFont="1" applyFill="1" applyBorder="1" applyAlignment="1">
      <alignment horizontal="left" vertical="center"/>
    </xf>
    <xf numFmtId="0" fontId="2" fillId="3" borderId="7"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9" xfId="2" applyFont="1" applyFill="1" applyBorder="1" applyAlignment="1">
      <alignment horizontal="center" vertical="center" wrapText="1"/>
    </xf>
    <xf numFmtId="164" fontId="9" fillId="2" borderId="0" xfId="4" applyNumberFormat="1" applyFont="1" applyFill="1" applyBorder="1" applyAlignment="1">
      <alignment horizontal="center" vertical="center"/>
    </xf>
    <xf numFmtId="0" fontId="2" fillId="3" borderId="7" xfId="2" applyFont="1" applyFill="1" applyBorder="1" applyAlignment="1">
      <alignment horizontal="center" vertical="center"/>
    </xf>
    <xf numFmtId="17" fontId="9" fillId="2" borderId="0" xfId="4" applyNumberFormat="1" applyFont="1" applyFill="1" applyBorder="1" applyAlignment="1">
      <alignment horizontal="center"/>
    </xf>
    <xf numFmtId="164" fontId="9" fillId="2" borderId="0" xfId="4" applyNumberFormat="1" applyFont="1" applyFill="1" applyBorder="1" applyAlignment="1">
      <alignment horizontal="center"/>
    </xf>
    <xf numFmtId="0" fontId="9" fillId="2" borderId="0" xfId="4" applyFont="1" applyFill="1" applyAlignment="1">
      <alignment vertical="top"/>
    </xf>
    <xf numFmtId="0" fontId="9" fillId="2" borderId="0" xfId="4" applyFont="1" applyFill="1"/>
    <xf numFmtId="0" fontId="9" fillId="2" borderId="0" xfId="2" applyFont="1" applyFill="1"/>
    <xf numFmtId="0" fontId="2" fillId="3" borderId="8" xfId="2" applyFont="1" applyFill="1" applyBorder="1" applyAlignment="1">
      <alignment horizontal="center" vertical="center"/>
    </xf>
    <xf numFmtId="0" fontId="9" fillId="2" borderId="0" xfId="4" applyFont="1" applyFill="1" applyBorder="1" applyAlignment="1">
      <alignment horizontal="left"/>
    </xf>
    <xf numFmtId="0" fontId="9" fillId="2" borderId="0" xfId="2" applyFont="1" applyFill="1" applyBorder="1"/>
    <xf numFmtId="0" fontId="27" fillId="2" borderId="0" xfId="0" applyFont="1" applyFill="1"/>
    <xf numFmtId="0" fontId="26" fillId="0" borderId="8" xfId="3" applyFont="1" applyFill="1" applyBorder="1" applyAlignment="1">
      <alignment horizontal="left" vertical="center" wrapText="1"/>
    </xf>
    <xf numFmtId="17" fontId="28" fillId="0" borderId="8" xfId="3" applyNumberFormat="1" applyFont="1" applyBorder="1"/>
    <xf numFmtId="17" fontId="28" fillId="0" borderId="8" xfId="3" applyNumberFormat="1" applyFont="1" applyFill="1" applyBorder="1"/>
    <xf numFmtId="0" fontId="26" fillId="11" borderId="0" xfId="0" applyFont="1" applyFill="1" applyBorder="1" applyAlignment="1">
      <alignment horizontal="left" vertical="justify" wrapText="1"/>
    </xf>
    <xf numFmtId="165" fontId="27" fillId="11" borderId="0" xfId="0" applyNumberFormat="1" applyFont="1" applyFill="1" applyAlignment="1">
      <alignment horizontal="right" vertical="center" wrapText="1"/>
    </xf>
    <xf numFmtId="0" fontId="28" fillId="0" borderId="0" xfId="0" applyFont="1" applyFill="1" applyBorder="1" applyAlignment="1">
      <alignment horizontal="left" vertical="justify" wrapText="1"/>
    </xf>
    <xf numFmtId="165" fontId="27" fillId="0" borderId="0" xfId="0" applyNumberFormat="1" applyFont="1" applyAlignment="1">
      <alignment horizontal="right" vertical="center" wrapText="1"/>
    </xf>
    <xf numFmtId="0" fontId="28" fillId="11" borderId="0" xfId="0" applyFont="1" applyFill="1" applyBorder="1" applyAlignment="1">
      <alignment horizontal="left" vertical="justify" wrapText="1" indent="1"/>
    </xf>
    <xf numFmtId="0" fontId="28" fillId="0" borderId="0" xfId="0" applyFont="1" applyFill="1" applyBorder="1" applyAlignment="1">
      <alignment horizontal="left" vertical="justify" wrapText="1" indent="1"/>
    </xf>
    <xf numFmtId="0" fontId="28" fillId="11" borderId="0" xfId="0" applyFont="1" applyFill="1" applyBorder="1" applyAlignment="1">
      <alignment horizontal="left" vertical="justify" wrapText="1" indent="3"/>
    </xf>
    <xf numFmtId="0" fontId="28" fillId="0" borderId="0" xfId="0" applyFont="1" applyFill="1" applyBorder="1" applyAlignment="1">
      <alignment horizontal="left" vertical="justify" wrapText="1" indent="3"/>
    </xf>
    <xf numFmtId="0" fontId="28" fillId="11" borderId="14" xfId="0" applyFont="1" applyFill="1" applyBorder="1" applyAlignment="1">
      <alignment horizontal="left" vertical="justify" wrapText="1" indent="1"/>
    </xf>
    <xf numFmtId="165" fontId="27" fillId="11" borderId="14" xfId="0" applyNumberFormat="1" applyFont="1" applyFill="1" applyBorder="1" applyAlignment="1">
      <alignment horizontal="right" vertical="center" wrapText="1"/>
    </xf>
    <xf numFmtId="0" fontId="28" fillId="2" borderId="0" xfId="3" applyFont="1" applyFill="1" applyBorder="1" applyAlignment="1">
      <alignment horizontal="left"/>
    </xf>
    <xf numFmtId="0" fontId="26" fillId="0" borderId="8" xfId="0" applyFont="1" applyFill="1" applyBorder="1" applyAlignment="1">
      <alignment horizontal="justify" vertical="justify" wrapText="1"/>
    </xf>
    <xf numFmtId="1" fontId="26" fillId="11" borderId="0" xfId="0" applyNumberFormat="1" applyFont="1" applyFill="1" applyBorder="1" applyAlignment="1">
      <alignment horizontal="justify" vertical="justify" wrapText="1"/>
    </xf>
    <xf numFmtId="1" fontId="27" fillId="11" borderId="0" xfId="0" applyNumberFormat="1" applyFont="1" applyFill="1"/>
    <xf numFmtId="164" fontId="27" fillId="0" borderId="0" xfId="0" applyNumberFormat="1" applyFont="1"/>
    <xf numFmtId="164" fontId="27" fillId="11" borderId="0" xfId="0" applyNumberFormat="1" applyFont="1" applyFill="1"/>
    <xf numFmtId="164" fontId="27" fillId="11" borderId="14" xfId="0" applyNumberFormat="1" applyFont="1" applyFill="1" applyBorder="1"/>
    <xf numFmtId="0" fontId="28" fillId="2" borderId="0" xfId="3" applyFont="1" applyFill="1" applyBorder="1"/>
    <xf numFmtId="0" fontId="26" fillId="2" borderId="0" xfId="0" applyFont="1" applyFill="1" applyBorder="1" applyAlignment="1">
      <alignment wrapText="1"/>
    </xf>
    <xf numFmtId="164" fontId="27" fillId="2" borderId="0" xfId="0" applyNumberFormat="1" applyFont="1" applyFill="1" applyAlignment="1">
      <alignment vertical="center" wrapText="1"/>
    </xf>
    <xf numFmtId="0" fontId="28" fillId="2" borderId="0" xfId="0" applyFont="1" applyFill="1" applyBorder="1" applyAlignment="1">
      <alignment wrapText="1"/>
    </xf>
    <xf numFmtId="0" fontId="27" fillId="2" borderId="0" xfId="0" applyFont="1" applyFill="1" applyAlignment="1">
      <alignment vertical="center" wrapText="1"/>
    </xf>
    <xf numFmtId="0" fontId="27" fillId="2" borderId="0" xfId="0" applyFont="1" applyFill="1" applyBorder="1" applyAlignment="1">
      <alignment vertical="center" wrapText="1"/>
    </xf>
    <xf numFmtId="0" fontId="27" fillId="2" borderId="0" xfId="0" applyFont="1" applyFill="1" applyBorder="1"/>
    <xf numFmtId="0" fontId="26" fillId="11" borderId="0" xfId="0" applyFont="1" applyFill="1" applyBorder="1" applyAlignment="1">
      <alignment horizontal="justify" vertical="justify" wrapText="1"/>
    </xf>
    <xf numFmtId="4" fontId="27" fillId="11" borderId="0" xfId="0" applyNumberFormat="1" applyFont="1" applyFill="1" applyAlignment="1">
      <alignment horizontal="right" vertical="center" wrapText="1"/>
    </xf>
    <xf numFmtId="4" fontId="27" fillId="0" borderId="0" xfId="0" applyNumberFormat="1" applyFont="1" applyAlignment="1">
      <alignment horizontal="right" vertical="center" wrapText="1"/>
    </xf>
    <xf numFmtId="4" fontId="27" fillId="11" borderId="14" xfId="0" applyNumberFormat="1" applyFont="1" applyFill="1" applyBorder="1" applyAlignment="1">
      <alignment horizontal="right" vertical="center" wrapText="1"/>
    </xf>
    <xf numFmtId="0" fontId="28" fillId="2" borderId="0" xfId="3" applyFont="1" applyFill="1" applyAlignment="1">
      <alignment horizontal="left" vertical="center"/>
    </xf>
    <xf numFmtId="0" fontId="28" fillId="2" borderId="0" xfId="3" applyFont="1" applyFill="1"/>
    <xf numFmtId="0" fontId="28" fillId="2" borderId="0" xfId="3" applyFont="1" applyFill="1" applyAlignment="1">
      <alignment horizontal="left" wrapText="1"/>
    </xf>
    <xf numFmtId="0" fontId="2" fillId="2" borderId="0" xfId="2" applyFont="1" applyFill="1" applyBorder="1" applyAlignment="1">
      <alignment horizontal="center" vertical="center" wrapText="1"/>
    </xf>
    <xf numFmtId="2" fontId="0" fillId="2" borderId="0" xfId="0" applyNumberFormat="1" applyFill="1" applyBorder="1" applyAlignment="1">
      <alignment vertical="center" wrapText="1"/>
    </xf>
    <xf numFmtId="165" fontId="0" fillId="0" borderId="39" xfId="0" applyNumberFormat="1" applyBorder="1" applyAlignment="1">
      <alignment vertical="center" wrapText="1"/>
    </xf>
    <xf numFmtId="165" fontId="0" fillId="0" borderId="3" xfId="0" applyNumberFormat="1" applyBorder="1" applyAlignment="1">
      <alignment vertical="center" wrapText="1"/>
    </xf>
    <xf numFmtId="165" fontId="0" fillId="0" borderId="4" xfId="0" applyNumberFormat="1" applyBorder="1" applyAlignment="1">
      <alignment vertical="center" wrapText="1"/>
    </xf>
    <xf numFmtId="0" fontId="0" fillId="0" borderId="1" xfId="0" applyBorder="1" applyAlignment="1">
      <alignment horizontal="center"/>
    </xf>
    <xf numFmtId="0" fontId="2" fillId="8" borderId="1" xfId="0" applyFont="1" applyFill="1" applyBorder="1" applyAlignment="1">
      <alignment vertical="center" readingOrder="1"/>
    </xf>
    <xf numFmtId="0" fontId="6" fillId="0" borderId="1" xfId="0" quotePrefix="1" applyFont="1" applyBorder="1" applyAlignment="1">
      <alignment horizontal="center" vertical="center"/>
    </xf>
    <xf numFmtId="10" fontId="0" fillId="2" borderId="1" xfId="0" applyNumberFormat="1" applyFill="1" applyBorder="1" applyAlignment="1">
      <alignment horizontal="center" vertical="center"/>
    </xf>
    <xf numFmtId="10" fontId="0" fillId="0" borderId="1" xfId="0" applyNumberFormat="1" applyBorder="1" applyAlignment="1">
      <alignment horizontal="center"/>
    </xf>
    <xf numFmtId="0" fontId="29" fillId="0" borderId="1" xfId="0" applyFont="1" applyBorder="1" applyAlignment="1">
      <alignment horizontal="center" vertical="center"/>
    </xf>
    <xf numFmtId="0" fontId="2" fillId="8" borderId="1" xfId="0" applyFont="1" applyFill="1" applyBorder="1" applyAlignment="1">
      <alignment horizontal="left" vertical="center" indent="1" readingOrder="1"/>
    </xf>
    <xf numFmtId="2" fontId="0" fillId="2" borderId="0" xfId="0" applyNumberFormat="1" applyFill="1" applyBorder="1"/>
    <xf numFmtId="0" fontId="0" fillId="2" borderId="0" xfId="0" applyFill="1" applyBorder="1"/>
    <xf numFmtId="0" fontId="0" fillId="0" borderId="0" xfId="0"/>
    <xf numFmtId="0" fontId="23" fillId="11" borderId="0" xfId="0" applyFont="1" applyFill="1" applyBorder="1" applyAlignment="1">
      <alignment horizontal="left" vertical="justify" wrapText="1" indent="1"/>
    </xf>
    <xf numFmtId="0" fontId="23" fillId="11" borderId="0" xfId="0" applyFont="1" applyFill="1" applyBorder="1" applyAlignment="1">
      <alignment horizontal="left" vertical="justify" wrapText="1" indent="3"/>
    </xf>
    <xf numFmtId="0" fontId="22" fillId="11" borderId="0" xfId="0" applyFont="1" applyFill="1" applyBorder="1" applyAlignment="1">
      <alignment horizontal="left" vertical="justify" wrapText="1"/>
    </xf>
    <xf numFmtId="0" fontId="22" fillId="11" borderId="0" xfId="0" applyFont="1" applyFill="1" applyBorder="1" applyAlignment="1">
      <alignment wrapText="1"/>
    </xf>
    <xf numFmtId="165" fontId="0" fillId="11" borderId="0" xfId="0" applyNumberFormat="1" applyFill="1" applyAlignment="1">
      <alignment horizontal="right" vertical="center" wrapText="1"/>
    </xf>
    <xf numFmtId="0" fontId="0" fillId="2" borderId="0" xfId="0" applyFill="1"/>
    <xf numFmtId="0" fontId="23" fillId="11" borderId="0" xfId="0" applyFont="1" applyFill="1" applyBorder="1" applyAlignment="1">
      <alignment horizontal="left" vertical="justify" wrapText="1" indent="2"/>
    </xf>
    <xf numFmtId="0" fontId="23" fillId="11" borderId="59" xfId="0" applyFont="1" applyFill="1" applyBorder="1" applyAlignment="1">
      <alignment horizontal="left" vertical="justify" wrapText="1" indent="1"/>
    </xf>
    <xf numFmtId="0" fontId="23" fillId="11" borderId="0" xfId="0" applyFont="1" applyFill="1" applyBorder="1" applyAlignment="1">
      <alignment horizontal="left" vertical="justify" wrapText="1" indent="4"/>
    </xf>
    <xf numFmtId="0" fontId="22" fillId="2" borderId="8" xfId="3" applyFont="1" applyFill="1" applyBorder="1" applyAlignment="1">
      <alignment horizontal="left" vertical="center" wrapText="1"/>
    </xf>
    <xf numFmtId="17" fontId="23" fillId="2" borderId="8" xfId="3" applyNumberFormat="1" applyFont="1" applyFill="1" applyBorder="1"/>
    <xf numFmtId="0" fontId="23" fillId="2" borderId="0" xfId="0" applyFont="1" applyFill="1" applyBorder="1" applyAlignment="1">
      <alignment horizontal="left" vertical="justify" wrapText="1" indent="1"/>
    </xf>
    <xf numFmtId="165" fontId="0" fillId="2" borderId="0" xfId="0" applyNumberFormat="1" applyFill="1" applyAlignment="1">
      <alignment horizontal="right" vertical="center" wrapText="1"/>
    </xf>
    <xf numFmtId="0" fontId="23" fillId="2" borderId="0" xfId="0" applyFont="1" applyFill="1" applyBorder="1" applyAlignment="1">
      <alignment horizontal="left" vertical="justify" wrapText="1" indent="3"/>
    </xf>
    <xf numFmtId="0" fontId="23" fillId="2" borderId="0" xfId="0" applyFont="1" applyFill="1" applyBorder="1" applyAlignment="1">
      <alignment horizontal="left" vertical="justify" wrapText="1" indent="4"/>
    </xf>
    <xf numFmtId="0" fontId="23" fillId="2" borderId="0" xfId="0" applyFont="1" applyFill="1" applyBorder="1" applyAlignment="1">
      <alignment horizontal="left" vertical="justify" wrapText="1" indent="2"/>
    </xf>
    <xf numFmtId="165" fontId="0" fillId="11" borderId="59" xfId="0" applyNumberFormat="1" applyFill="1" applyBorder="1" applyAlignment="1">
      <alignment horizontal="right" vertical="center" wrapText="1"/>
    </xf>
    <xf numFmtId="0" fontId="22" fillId="11" borderId="59" xfId="0" applyFont="1" applyFill="1" applyBorder="1" applyAlignment="1">
      <alignment vertical="center" wrapText="1"/>
    </xf>
    <xf numFmtId="0" fontId="2" fillId="3" borderId="0" xfId="2" applyFont="1" applyFill="1" applyBorder="1" applyAlignment="1">
      <alignment horizontal="center" vertical="center"/>
    </xf>
    <xf numFmtId="0" fontId="2" fillId="3" borderId="3" xfId="2" applyFont="1" applyFill="1" applyBorder="1" applyAlignment="1">
      <alignment horizontal="center" vertical="center"/>
    </xf>
    <xf numFmtId="0" fontId="2" fillId="3" borderId="0" xfId="2" applyFont="1" applyFill="1" applyBorder="1" applyAlignment="1">
      <alignment horizontal="center" vertical="center" wrapText="1"/>
    </xf>
    <xf numFmtId="0" fontId="2" fillId="3" borderId="0" xfId="2" applyFont="1" applyFill="1" applyBorder="1" applyAlignment="1">
      <alignment horizontal="center" vertical="top" wrapText="1"/>
    </xf>
    <xf numFmtId="164" fontId="140" fillId="2" borderId="0" xfId="4" applyNumberFormat="1" applyFont="1" applyFill="1" applyBorder="1" applyAlignment="1">
      <alignment horizontal="center" vertical="center"/>
    </xf>
    <xf numFmtId="191" fontId="140" fillId="2" borderId="0" xfId="4" applyNumberFormat="1" applyFont="1" applyFill="1" applyBorder="1" applyAlignment="1">
      <alignment horizontal="center"/>
    </xf>
    <xf numFmtId="0" fontId="2" fillId="2" borderId="0" xfId="2" applyFont="1" applyFill="1" applyBorder="1" applyAlignment="1">
      <alignment horizontal="center" vertical="center"/>
    </xf>
    <xf numFmtId="0" fontId="2" fillId="3" borderId="48" xfId="2" applyFont="1" applyFill="1" applyBorder="1" applyAlignment="1">
      <alignment horizontal="center" vertical="center"/>
    </xf>
    <xf numFmtId="0" fontId="7" fillId="2" borderId="0" xfId="5" applyFont="1" applyFill="1" applyBorder="1" applyAlignment="1">
      <alignment vertical="center"/>
    </xf>
    <xf numFmtId="0" fontId="7" fillId="2" borderId="0" xfId="5" applyFont="1" applyFill="1" applyBorder="1" applyAlignment="1">
      <alignment horizontal="left" indent="1"/>
    </xf>
    <xf numFmtId="164" fontId="7" fillId="2" borderId="0" xfId="5" applyNumberFormat="1" applyFont="1" applyFill="1" applyBorder="1" applyAlignment="1">
      <alignment horizontal="right" vertical="center" indent="1"/>
    </xf>
    <xf numFmtId="164" fontId="7" fillId="2" borderId="0" xfId="6" applyNumberFormat="1" applyFont="1" applyFill="1" applyBorder="1" applyAlignment="1">
      <alignment horizontal="right" indent="3"/>
    </xf>
    <xf numFmtId="164" fontId="7" fillId="2" borderId="0" xfId="6" applyNumberFormat="1" applyFont="1" applyFill="1" applyBorder="1" applyAlignment="1">
      <alignment horizontal="right" indent="2"/>
    </xf>
    <xf numFmtId="0" fontId="18" fillId="2" borderId="0" xfId="86" applyFont="1" applyFill="1" applyBorder="1" applyAlignment="1" applyProtection="1">
      <alignment horizontal="left" vertical="center" indent="3"/>
    </xf>
    <xf numFmtId="165" fontId="18" fillId="2" borderId="0" xfId="86" applyNumberFormat="1" applyFont="1" applyFill="1" applyBorder="1" applyAlignment="1" applyProtection="1">
      <alignment horizontal="right" vertical="center" indent="1"/>
    </xf>
    <xf numFmtId="0" fontId="18" fillId="2" borderId="0" xfId="86" applyFont="1" applyFill="1" applyBorder="1" applyAlignment="1" applyProtection="1">
      <alignment horizontal="left" vertical="top" indent="1"/>
    </xf>
    <xf numFmtId="0" fontId="18" fillId="2" borderId="0" xfId="86" applyFont="1" applyFill="1" applyBorder="1" applyAlignment="1" applyProtection="1">
      <alignment horizontal="left" vertical="top" indent="2"/>
    </xf>
    <xf numFmtId="0" fontId="18" fillId="2" borderId="0" xfId="86" applyFont="1" applyFill="1" applyBorder="1" applyAlignment="1" applyProtection="1">
      <alignment horizontal="left" vertical="top" indent="3"/>
    </xf>
    <xf numFmtId="0" fontId="18" fillId="2" borderId="0" xfId="86" applyFont="1" applyFill="1" applyBorder="1" applyAlignment="1" applyProtection="1">
      <alignment horizontal="left" vertical="top" indent="4"/>
    </xf>
    <xf numFmtId="164" fontId="18" fillId="2" borderId="0" xfId="86" applyNumberFormat="1" applyFont="1" applyFill="1" applyBorder="1" applyAlignment="1" applyProtection="1">
      <alignment horizontal="right" vertical="center" indent="1"/>
    </xf>
    <xf numFmtId="0" fontId="18" fillId="2" borderId="0" xfId="86" applyFont="1" applyFill="1" applyBorder="1" applyAlignment="1" applyProtection="1">
      <alignment horizontal="left" vertical="top" wrapText="1" indent="4"/>
    </xf>
    <xf numFmtId="0" fontId="18" fillId="2" borderId="0" xfId="86" applyFont="1" applyFill="1" applyBorder="1" applyAlignment="1" applyProtection="1">
      <alignment horizontal="left" vertical="top" indent="5"/>
    </xf>
    <xf numFmtId="0" fontId="22" fillId="11" borderId="13" xfId="0" applyFont="1" applyFill="1" applyBorder="1" applyAlignment="1">
      <alignment vertical="center" wrapText="1"/>
    </xf>
    <xf numFmtId="0" fontId="7" fillId="2" borderId="0" xfId="5" applyFont="1" applyFill="1" applyBorder="1" applyAlignment="1">
      <alignment horizontal="left" vertical="top"/>
    </xf>
    <xf numFmtId="0" fontId="0" fillId="10" borderId="10" xfId="0" applyFill="1" applyBorder="1" applyAlignment="1">
      <alignment horizontal="center" vertical="center" wrapText="1"/>
    </xf>
    <xf numFmtId="0" fontId="1" fillId="10" borderId="10" xfId="77" applyFill="1" applyBorder="1" applyAlignment="1">
      <alignment horizontal="center" vertical="center" wrapText="1"/>
    </xf>
    <xf numFmtId="0" fontId="1" fillId="10" borderId="10" xfId="2" applyFont="1" applyFill="1" applyBorder="1" applyAlignment="1">
      <alignment horizontal="center" vertical="center" wrapText="1"/>
    </xf>
    <xf numFmtId="0" fontId="0" fillId="10" borderId="10" xfId="2" applyFont="1" applyFill="1" applyBorder="1" applyAlignment="1">
      <alignment horizontal="center" vertical="center" wrapText="1"/>
    </xf>
    <xf numFmtId="0" fontId="0" fillId="10" borderId="10" xfId="77" applyFont="1" applyFill="1" applyBorder="1" applyAlignment="1">
      <alignment horizontal="center" vertical="center" wrapText="1"/>
    </xf>
    <xf numFmtId="0" fontId="1" fillId="10" borderId="10" xfId="77" applyFont="1" applyFill="1" applyBorder="1" applyAlignment="1">
      <alignment horizontal="center" vertical="center" wrapText="1"/>
    </xf>
    <xf numFmtId="0" fontId="1" fillId="70" borderId="10" xfId="77" applyFill="1" applyBorder="1" applyAlignment="1">
      <alignment horizontal="center" vertical="center" wrapText="1"/>
    </xf>
    <xf numFmtId="0" fontId="0" fillId="10" borderId="2" xfId="0" applyFill="1" applyBorder="1" applyAlignment="1">
      <alignment horizontal="center" vertical="center" wrapText="1"/>
    </xf>
    <xf numFmtId="0" fontId="0" fillId="10" borderId="2" xfId="77" applyFont="1" applyFill="1" applyBorder="1" applyAlignment="1">
      <alignment horizontal="center" vertical="center" wrapText="1"/>
    </xf>
    <xf numFmtId="0" fontId="0" fillId="10" borderId="13" xfId="0" applyFill="1" applyBorder="1" applyAlignment="1">
      <alignment horizontal="center" vertical="center" wrapText="1"/>
    </xf>
    <xf numFmtId="190" fontId="0" fillId="0" borderId="4" xfId="12530" applyNumberFormat="1" applyFont="1" applyBorder="1"/>
    <xf numFmtId="164" fontId="0" fillId="0" borderId="0" xfId="0" applyNumberFormat="1" applyBorder="1"/>
    <xf numFmtId="0" fontId="45" fillId="2" borderId="0" xfId="86" applyFill="1" applyBorder="1"/>
    <xf numFmtId="0" fontId="15" fillId="2" borderId="0" xfId="85" applyFont="1" applyFill="1" applyBorder="1" applyAlignment="1">
      <alignment horizontal="center" vertical="center"/>
    </xf>
    <xf numFmtId="164" fontId="7" fillId="2" borderId="0" xfId="85" applyNumberFormat="1" applyFont="1" applyFill="1" applyBorder="1" applyAlignment="1"/>
    <xf numFmtId="0" fontId="15" fillId="2" borderId="0" xfId="85" applyFont="1" applyFill="1" applyBorder="1" applyAlignment="1">
      <alignment horizontal="center"/>
    </xf>
    <xf numFmtId="165" fontId="17" fillId="2" borderId="0" xfId="86" applyNumberFormat="1" applyFont="1" applyFill="1" applyBorder="1" applyAlignment="1" applyProtection="1">
      <alignment horizontal="right" vertical="center" indent="1"/>
    </xf>
    <xf numFmtId="0" fontId="9" fillId="2" borderId="0" xfId="85" applyFont="1" applyFill="1" applyBorder="1" applyAlignment="1">
      <alignment vertical="top" wrapText="1"/>
    </xf>
    <xf numFmtId="0" fontId="18" fillId="2" borderId="0" xfId="86" applyFont="1" applyFill="1" applyBorder="1" applyAlignment="1" applyProtection="1">
      <alignment horizontal="left" vertical="center" indent="1"/>
    </xf>
    <xf numFmtId="0" fontId="7" fillId="2" borderId="0" xfId="85" applyFont="1" applyFill="1" applyBorder="1" applyAlignment="1">
      <alignment horizontal="left" indent="1"/>
    </xf>
    <xf numFmtId="0" fontId="18" fillId="2" borderId="0" xfId="86" applyFont="1" applyFill="1" applyBorder="1" applyAlignment="1" applyProtection="1">
      <alignment horizontal="left" vertical="top" wrapText="1" indent="3"/>
    </xf>
    <xf numFmtId="0" fontId="1" fillId="2" borderId="0" xfId="85" applyFill="1" applyBorder="1" applyAlignment="1">
      <alignment vertical="top"/>
    </xf>
    <xf numFmtId="165" fontId="18" fillId="2" borderId="0" xfId="2489" applyNumberFormat="1" applyFont="1" applyFill="1" applyBorder="1" applyAlignment="1">
      <alignment horizontal="left" vertical="center" indent="2"/>
    </xf>
    <xf numFmtId="49" fontId="15" fillId="2" borderId="0" xfId="85" applyNumberFormat="1" applyFont="1" applyFill="1" applyBorder="1" applyAlignment="1">
      <alignment horizontal="center"/>
    </xf>
    <xf numFmtId="0" fontId="1" fillId="2" borderId="0" xfId="85" applyFill="1" applyBorder="1" applyAlignment="1"/>
    <xf numFmtId="0" fontId="7" fillId="2" borderId="0" xfId="85" applyFont="1" applyFill="1" applyBorder="1" applyAlignment="1">
      <alignment vertical="center"/>
    </xf>
    <xf numFmtId="0" fontId="142" fillId="2" borderId="0" xfId="85" applyFont="1" applyFill="1" applyBorder="1" applyAlignment="1">
      <alignment vertical="top"/>
    </xf>
    <xf numFmtId="164" fontId="9" fillId="2" borderId="0" xfId="85" applyNumberFormat="1" applyFont="1" applyFill="1" applyBorder="1" applyAlignment="1"/>
    <xf numFmtId="0" fontId="143" fillId="2" borderId="0" xfId="85" applyFont="1" applyFill="1" applyBorder="1"/>
    <xf numFmtId="0" fontId="7" fillId="2" borderId="0" xfId="85" applyFont="1" applyFill="1" applyBorder="1" applyAlignment="1">
      <alignment vertical="top" wrapText="1"/>
    </xf>
    <xf numFmtId="164" fontId="7" fillId="2" borderId="0" xfId="85" applyNumberFormat="1" applyFont="1" applyFill="1" applyBorder="1" applyAlignment="1">
      <alignment wrapText="1"/>
    </xf>
    <xf numFmtId="0" fontId="9" fillId="2" borderId="0" xfId="85" applyFont="1" applyFill="1" applyBorder="1" applyAlignment="1">
      <alignment vertical="top"/>
    </xf>
    <xf numFmtId="164" fontId="7" fillId="2" borderId="0" xfId="2489" applyNumberFormat="1" applyFont="1" applyFill="1" applyBorder="1" applyAlignment="1">
      <alignment horizontal="right" vertical="center" indent="4"/>
    </xf>
    <xf numFmtId="164" fontId="7" fillId="2" borderId="0" xfId="2489" applyNumberFormat="1" applyFont="1" applyFill="1" applyBorder="1" applyAlignment="1">
      <alignment horizontal="right" vertical="center" indent="2"/>
    </xf>
    <xf numFmtId="165" fontId="18" fillId="2" borderId="0" xfId="2489" applyNumberFormat="1" applyFont="1" applyFill="1" applyBorder="1" applyAlignment="1">
      <alignment horizontal="right" vertical="center" indent="1"/>
    </xf>
    <xf numFmtId="0" fontId="18" fillId="2" borderId="0" xfId="85" applyFont="1" applyFill="1" applyBorder="1" applyAlignment="1">
      <alignment horizontal="left" indent="1"/>
    </xf>
    <xf numFmtId="164" fontId="14" fillId="2" borderId="0" xfId="6" applyNumberFormat="1" applyFont="1" applyFill="1" applyBorder="1" applyAlignment="1">
      <alignment horizontal="right" vertical="center" indent="4"/>
    </xf>
    <xf numFmtId="164" fontId="14" fillId="2" borderId="0" xfId="6" applyNumberFormat="1" applyFont="1" applyFill="1" applyBorder="1" applyAlignment="1">
      <alignment horizontal="right" vertical="center" indent="2"/>
    </xf>
    <xf numFmtId="165" fontId="17" fillId="2" borderId="0" xfId="6" applyNumberFormat="1" applyFont="1" applyFill="1" applyBorder="1" applyAlignment="1">
      <alignment horizontal="right" vertical="center" indent="1"/>
    </xf>
    <xf numFmtId="0" fontId="17" fillId="2" borderId="0" xfId="85" applyFont="1" applyFill="1" applyBorder="1" applyAlignment="1">
      <alignment horizontal="left"/>
    </xf>
    <xf numFmtId="0" fontId="142" fillId="2" borderId="0" xfId="85" applyFont="1" applyFill="1" applyBorder="1"/>
    <xf numFmtId="165" fontId="7" fillId="2" borderId="0" xfId="2489" applyNumberFormat="1" applyFont="1" applyFill="1" applyBorder="1" applyAlignment="1">
      <alignment horizontal="right" vertical="center" indent="3"/>
    </xf>
    <xf numFmtId="165" fontId="7" fillId="2" borderId="0" xfId="85" applyNumberFormat="1" applyFont="1" applyFill="1" applyBorder="1" applyAlignment="1">
      <alignment horizontal="right" vertical="center" indent="2"/>
    </xf>
    <xf numFmtId="3" fontId="45" fillId="2" borderId="0" xfId="86" applyNumberFormat="1" applyFill="1" applyBorder="1"/>
    <xf numFmtId="165" fontId="14" fillId="2" borderId="0" xfId="85" applyNumberFormat="1" applyFont="1" applyFill="1" applyBorder="1" applyAlignment="1">
      <alignment horizontal="right" vertical="center" indent="2"/>
    </xf>
    <xf numFmtId="0" fontId="1" fillId="2" borderId="0" xfId="85" applyFont="1" applyFill="1" applyBorder="1"/>
    <xf numFmtId="164" fontId="1" fillId="2" borderId="0" xfId="85" applyNumberFormat="1" applyFill="1" applyBorder="1"/>
    <xf numFmtId="3" fontId="1" fillId="2" borderId="0" xfId="85" applyNumberFormat="1" applyFill="1" applyBorder="1"/>
    <xf numFmtId="0" fontId="20" fillId="2" borderId="0" xfId="85" applyFont="1" applyFill="1" applyBorder="1" applyAlignment="1">
      <alignment horizontal="center"/>
    </xf>
    <xf numFmtId="0" fontId="9" fillId="2" borderId="0" xfId="85" applyFont="1" applyFill="1" applyBorder="1" applyAlignment="1">
      <alignment horizontal="justify" vertical="top" wrapText="1"/>
    </xf>
    <xf numFmtId="164" fontId="7" fillId="2" borderId="0" xfId="85" applyNumberFormat="1" applyFont="1" applyFill="1" applyBorder="1" applyAlignment="1">
      <alignment horizontal="right" vertical="center" indent="4"/>
    </xf>
    <xf numFmtId="165" fontId="18" fillId="2" borderId="0" xfId="2489" applyNumberFormat="1" applyFont="1" applyFill="1" applyBorder="1" applyAlignment="1">
      <alignment horizontal="right" vertical="center" indent="3"/>
    </xf>
    <xf numFmtId="165" fontId="7" fillId="2" borderId="0" xfId="85" applyNumberFormat="1" applyFont="1" applyFill="1" applyBorder="1" applyAlignment="1">
      <alignment horizontal="right" vertical="center" indent="3"/>
    </xf>
    <xf numFmtId="165" fontId="7" fillId="2" borderId="0" xfId="2489" applyNumberFormat="1" applyFont="1" applyFill="1" applyBorder="1" applyAlignment="1">
      <alignment horizontal="right" vertical="center" indent="1"/>
    </xf>
    <xf numFmtId="164" fontId="14" fillId="2" borderId="0" xfId="5" applyNumberFormat="1" applyFont="1" applyFill="1" applyBorder="1" applyAlignment="1">
      <alignment horizontal="right" vertical="center" indent="4"/>
    </xf>
    <xf numFmtId="165" fontId="14" fillId="2" borderId="0" xfId="5" applyNumberFormat="1" applyFont="1" applyFill="1" applyBorder="1" applyAlignment="1">
      <alignment horizontal="right" vertical="center" indent="3"/>
    </xf>
    <xf numFmtId="165" fontId="14" fillId="2" borderId="0" xfId="6" applyNumberFormat="1" applyFont="1" applyFill="1" applyBorder="1" applyAlignment="1">
      <alignment horizontal="right" vertical="center" indent="1"/>
    </xf>
    <xf numFmtId="0" fontId="14" fillId="2" borderId="0" xfId="85" applyFont="1" applyFill="1" applyBorder="1" applyAlignment="1">
      <alignment horizontal="left"/>
    </xf>
    <xf numFmtId="0" fontId="1" fillId="2" borderId="0" xfId="85" applyFill="1" applyBorder="1"/>
    <xf numFmtId="0" fontId="13" fillId="2" borderId="0" xfId="85" applyFont="1" applyFill="1" applyBorder="1" applyAlignment="1">
      <alignment horizontal="center"/>
    </xf>
    <xf numFmtId="0" fontId="117" fillId="2" borderId="0" xfId="8" applyFont="1" applyFill="1" applyBorder="1" applyAlignment="1" applyProtection="1">
      <alignment vertical="center" wrapText="1"/>
    </xf>
    <xf numFmtId="0" fontId="17" fillId="2" borderId="0" xfId="7" applyFont="1" applyFill="1" applyBorder="1" applyAlignment="1" applyProtection="1">
      <alignment horizontal="left" vertical="top"/>
    </xf>
    <xf numFmtId="0" fontId="16" fillId="2" borderId="0" xfId="86" applyNumberFormat="1" applyFont="1" applyFill="1" applyBorder="1" applyAlignment="1" applyProtection="1">
      <alignment horizontal="center" vertical="center" wrapText="1"/>
    </xf>
    <xf numFmtId="0" fontId="18" fillId="2" borderId="0" xfId="86" applyFont="1" applyFill="1" applyBorder="1" applyAlignment="1" applyProtection="1">
      <alignment horizontal="left" vertical="center" indent="4"/>
    </xf>
    <xf numFmtId="0" fontId="18" fillId="2" borderId="0" xfId="86" applyFont="1" applyFill="1" applyBorder="1" applyAlignment="1" applyProtection="1">
      <alignment horizontal="left" vertical="center" wrapText="1" indent="3"/>
    </xf>
    <xf numFmtId="0" fontId="18" fillId="2" borderId="0" xfId="86" applyFont="1" applyFill="1" applyBorder="1" applyAlignment="1" applyProtection="1">
      <alignment horizontal="left" vertical="center" indent="2"/>
    </xf>
    <xf numFmtId="165" fontId="18" fillId="2" borderId="0" xfId="7" applyNumberFormat="1" applyFont="1" applyFill="1" applyBorder="1" applyAlignment="1" applyProtection="1">
      <alignment horizontal="right" vertical="center" indent="1"/>
    </xf>
    <xf numFmtId="0" fontId="18" fillId="2" borderId="0" xfId="7" applyFont="1" applyFill="1" applyBorder="1" applyAlignment="1" applyProtection="1">
      <alignment horizontal="left" vertical="top" indent="1"/>
    </xf>
    <xf numFmtId="0" fontId="18" fillId="2" borderId="0" xfId="86" applyFont="1" applyFill="1" applyBorder="1" applyAlignment="1" applyProtection="1">
      <alignment horizontal="left" vertical="center" wrapText="1"/>
    </xf>
    <xf numFmtId="0" fontId="18" fillId="2" borderId="0" xfId="86" applyFont="1" applyFill="1" applyBorder="1" applyAlignment="1" applyProtection="1">
      <alignment vertical="top" wrapText="1"/>
    </xf>
    <xf numFmtId="0" fontId="18" fillId="2" borderId="0" xfId="86" applyFont="1" applyFill="1" applyBorder="1" applyAlignment="1" applyProtection="1">
      <alignment horizontal="right" vertical="center" indent="1"/>
    </xf>
    <xf numFmtId="165" fontId="45" fillId="2" borderId="0" xfId="86" applyNumberFormat="1" applyFill="1" applyBorder="1"/>
    <xf numFmtId="0" fontId="45" fillId="2" borderId="0" xfId="86" applyFill="1" applyBorder="1" applyAlignment="1">
      <alignment wrapText="1"/>
    </xf>
    <xf numFmtId="0" fontId="7" fillId="2" borderId="0" xfId="85" applyFont="1" applyFill="1" applyBorder="1" applyAlignment="1">
      <alignment vertical="top"/>
    </xf>
    <xf numFmtId="0" fontId="14" fillId="2" borderId="0" xfId="85" applyFont="1" applyFill="1" applyBorder="1" applyAlignment="1"/>
    <xf numFmtId="0" fontId="13" fillId="2" borderId="0" xfId="85" applyFont="1" applyFill="1" applyBorder="1" applyAlignment="1"/>
    <xf numFmtId="198" fontId="46" fillId="2" borderId="0" xfId="1904" applyNumberFormat="1" applyFill="1" applyBorder="1"/>
    <xf numFmtId="49" fontId="15" fillId="2" borderId="0" xfId="5" applyNumberFormat="1" applyFont="1" applyFill="1" applyBorder="1" applyAlignment="1">
      <alignment horizontal="center" vertical="top"/>
    </xf>
    <xf numFmtId="0" fontId="15" fillId="2" borderId="0" xfId="5" applyFont="1" applyFill="1" applyBorder="1" applyAlignment="1">
      <alignment horizontal="center" vertical="top"/>
    </xf>
    <xf numFmtId="0" fontId="46" fillId="2" borderId="0" xfId="1904" applyFill="1" applyBorder="1"/>
    <xf numFmtId="164" fontId="7" fillId="2" borderId="0" xfId="6" applyNumberFormat="1" applyFont="1" applyFill="1" applyBorder="1" applyAlignment="1">
      <alignment horizontal="right" vertical="center" indent="2"/>
    </xf>
    <xf numFmtId="164" fontId="18" fillId="2" borderId="0" xfId="2489" applyNumberFormat="1" applyFont="1" applyFill="1" applyBorder="1" applyAlignment="1">
      <alignment horizontal="right" vertical="center" indent="4"/>
    </xf>
    <xf numFmtId="0" fontId="15" fillId="2" borderId="0" xfId="85" applyNumberFormat="1" applyFont="1" applyFill="1" applyBorder="1" applyAlignment="1">
      <alignment horizontal="center" vertical="center" wrapText="1"/>
    </xf>
    <xf numFmtId="164" fontId="18" fillId="2" borderId="0" xfId="2489" applyNumberFormat="1" applyFont="1" applyFill="1" applyBorder="1" applyAlignment="1">
      <alignment horizontal="right" vertical="center" indent="2"/>
    </xf>
    <xf numFmtId="0" fontId="18" fillId="2" borderId="0" xfId="7" applyFont="1" applyFill="1" applyBorder="1" applyAlignment="1" applyProtection="1">
      <alignment horizontal="left" vertical="top" indent="3"/>
    </xf>
    <xf numFmtId="0" fontId="18" fillId="2" borderId="0" xfId="86" applyFont="1" applyFill="1" applyBorder="1" applyAlignment="1" applyProtection="1">
      <alignment vertical="center" wrapText="1"/>
    </xf>
    <xf numFmtId="164" fontId="9" fillId="2" borderId="0" xfId="85" applyNumberFormat="1" applyFont="1" applyFill="1" applyBorder="1" applyAlignment="1">
      <alignment horizontal="justify" vertical="top" wrapText="1"/>
    </xf>
    <xf numFmtId="0" fontId="18" fillId="2" borderId="0" xfId="7" applyFont="1" applyFill="1" applyBorder="1" applyAlignment="1" applyProtection="1">
      <alignment horizontal="left" vertical="center" indent="1"/>
    </xf>
    <xf numFmtId="49" fontId="20" fillId="2" borderId="0" xfId="85" applyNumberFormat="1" applyFont="1" applyFill="1" applyBorder="1" applyAlignment="1">
      <alignment horizontal="center"/>
    </xf>
    <xf numFmtId="0" fontId="15" fillId="2" borderId="0" xfId="85" applyFont="1" applyFill="1" applyBorder="1" applyAlignment="1">
      <alignment horizontal="center" wrapText="1"/>
    </xf>
    <xf numFmtId="0" fontId="141" fillId="2" borderId="0" xfId="86" applyFont="1" applyFill="1" applyBorder="1" applyAlignment="1" applyProtection="1">
      <alignment vertical="center" wrapText="1"/>
    </xf>
    <xf numFmtId="0" fontId="17" fillId="2" borderId="0" xfId="86" applyFont="1" applyFill="1" applyBorder="1" applyAlignment="1" applyProtection="1">
      <alignment horizontal="left" vertical="top"/>
    </xf>
    <xf numFmtId="0" fontId="18" fillId="2" borderId="0" xfId="86" applyFont="1" applyFill="1" applyBorder="1" applyAlignment="1" applyProtection="1">
      <alignment horizontal="left" vertical="top"/>
    </xf>
    <xf numFmtId="164" fontId="45" fillId="2" borderId="0" xfId="86" applyNumberFormat="1" applyFill="1" applyBorder="1"/>
    <xf numFmtId="0" fontId="18" fillId="2" borderId="0" xfId="7" applyFont="1" applyFill="1" applyBorder="1" applyAlignment="1" applyProtection="1">
      <alignment horizontal="left" vertical="top" indent="2"/>
    </xf>
    <xf numFmtId="3" fontId="9" fillId="2" borderId="0" xfId="85" applyNumberFormat="1" applyFont="1" applyFill="1" applyBorder="1" applyAlignment="1">
      <alignment horizontal="justify" vertical="top" wrapText="1"/>
    </xf>
    <xf numFmtId="0" fontId="117" fillId="2" borderId="0" xfId="86" applyFont="1" applyFill="1" applyBorder="1" applyAlignment="1" applyProtection="1">
      <alignment vertical="center" wrapText="1"/>
    </xf>
    <xf numFmtId="0" fontId="16" fillId="2" borderId="0" xfId="86" applyFont="1" applyFill="1" applyBorder="1" applyAlignment="1" applyProtection="1">
      <alignment horizontal="center" vertical="center" wrapText="1"/>
    </xf>
    <xf numFmtId="0" fontId="0" fillId="0" borderId="0" xfId="0"/>
    <xf numFmtId="2" fontId="0" fillId="0" borderId="0" xfId="0" applyNumberFormat="1" applyBorder="1"/>
    <xf numFmtId="2" fontId="0" fillId="0" borderId="4" xfId="0" applyNumberFormat="1" applyBorder="1"/>
    <xf numFmtId="2" fontId="0" fillId="0" borderId="3" xfId="0" applyNumberFormat="1" applyBorder="1"/>
    <xf numFmtId="0" fontId="0" fillId="10" borderId="1" xfId="0" applyFill="1" applyBorder="1"/>
    <xf numFmtId="0" fontId="0" fillId="5" borderId="1" xfId="0" applyFill="1" applyBorder="1"/>
    <xf numFmtId="0" fontId="0" fillId="9" borderId="11" xfId="0" applyFill="1" applyBorder="1" applyAlignment="1">
      <alignment horizontal="center" vertical="center"/>
    </xf>
    <xf numFmtId="0" fontId="0" fillId="9" borderId="1" xfId="0" applyFill="1" applyBorder="1" applyAlignment="1">
      <alignment horizontal="center" vertical="center" wrapText="1"/>
    </xf>
    <xf numFmtId="10" fontId="0" fillId="0" borderId="4" xfId="1" applyNumberFormat="1" applyFont="1" applyBorder="1"/>
    <xf numFmtId="0" fontId="1" fillId="10" borderId="12" xfId="77" applyFill="1" applyBorder="1" applyAlignment="1">
      <alignment horizontal="center" vertical="center" wrapText="1"/>
    </xf>
    <xf numFmtId="164" fontId="0" fillId="0" borderId="3" xfId="0" applyNumberFormat="1" applyBorder="1"/>
    <xf numFmtId="164" fontId="0" fillId="0" borderId="48" xfId="0" applyNumberFormat="1" applyBorder="1"/>
    <xf numFmtId="2" fontId="0" fillId="0" borderId="48" xfId="0" applyNumberFormat="1" applyBorder="1"/>
    <xf numFmtId="0" fontId="0" fillId="10" borderId="12" xfId="77" applyFont="1" applyFill="1" applyBorder="1" applyAlignment="1">
      <alignment horizontal="center" vertical="center" wrapText="1"/>
    </xf>
    <xf numFmtId="0" fontId="0" fillId="9" borderId="12" xfId="0" applyFill="1" applyBorder="1" applyAlignment="1">
      <alignment horizontal="center" vertical="center"/>
    </xf>
    <xf numFmtId="0" fontId="0" fillId="10" borderId="11" xfId="0" applyFill="1" applyBorder="1"/>
    <xf numFmtId="0" fontId="0" fillId="10" borderId="1" xfId="77" applyFont="1" applyFill="1"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168" fontId="43" fillId="0" borderId="10" xfId="0" applyNumberFormat="1" applyFont="1" applyBorder="1" applyAlignment="1">
      <alignment horizontal="right" vertical="center"/>
    </xf>
    <xf numFmtId="169" fontId="43" fillId="0" borderId="12" xfId="0" applyNumberFormat="1" applyFont="1" applyBorder="1" applyAlignment="1">
      <alignment horizontal="right" vertical="center"/>
    </xf>
    <xf numFmtId="170" fontId="43" fillId="0" borderId="12" xfId="0" applyNumberFormat="1" applyFont="1" applyBorder="1" applyAlignment="1">
      <alignment horizontal="right" vertical="center"/>
    </xf>
    <xf numFmtId="171" fontId="43" fillId="0" borderId="12" xfId="0" applyNumberFormat="1" applyFont="1" applyBorder="1" applyAlignment="1">
      <alignment horizontal="right" vertical="center"/>
    </xf>
    <xf numFmtId="172" fontId="43" fillId="0" borderId="12" xfId="0" applyNumberFormat="1" applyFont="1" applyBorder="1" applyAlignment="1">
      <alignment horizontal="right" vertical="center"/>
    </xf>
    <xf numFmtId="173" fontId="43" fillId="0" borderId="12" xfId="0" applyNumberFormat="1" applyFont="1" applyBorder="1" applyAlignment="1">
      <alignment horizontal="right" vertical="center"/>
    </xf>
    <xf numFmtId="174" fontId="43" fillId="0" borderId="12" xfId="0" applyNumberFormat="1" applyFont="1" applyBorder="1" applyAlignment="1">
      <alignment horizontal="right" vertical="center"/>
    </xf>
    <xf numFmtId="175" fontId="43" fillId="0" borderId="12" xfId="0" applyNumberFormat="1" applyFont="1" applyBorder="1" applyAlignment="1">
      <alignment horizontal="right" vertical="center"/>
    </xf>
    <xf numFmtId="176" fontId="43" fillId="0" borderId="12" xfId="0" applyNumberFormat="1" applyFont="1" applyBorder="1" applyAlignment="1">
      <alignment horizontal="right" vertical="center"/>
    </xf>
    <xf numFmtId="177" fontId="43" fillId="0" borderId="12" xfId="0" applyNumberFormat="1" applyFont="1" applyBorder="1" applyAlignment="1">
      <alignment horizontal="right" vertical="center"/>
    </xf>
    <xf numFmtId="178" fontId="43" fillId="0" borderId="12" xfId="0" applyNumberFormat="1" applyFont="1" applyBorder="1" applyAlignment="1">
      <alignment horizontal="right" vertical="center"/>
    </xf>
    <xf numFmtId="179" fontId="43" fillId="0" borderId="11" xfId="0" applyNumberFormat="1" applyFont="1" applyBorder="1" applyAlignment="1">
      <alignment horizontal="right" vertical="center"/>
    </xf>
    <xf numFmtId="0" fontId="0" fillId="6" borderId="1" xfId="0" applyFill="1" applyBorder="1"/>
    <xf numFmtId="0" fontId="0" fillId="10" borderId="1" xfId="0" applyFill="1" applyBorder="1" applyAlignment="1">
      <alignment horizontal="center" vertical="center" wrapText="1"/>
    </xf>
    <xf numFmtId="0" fontId="0" fillId="9" borderId="11" xfId="0" applyFill="1" applyBorder="1" applyAlignment="1">
      <alignment horizontal="center" vertical="center" wrapText="1"/>
    </xf>
    <xf numFmtId="168" fontId="43" fillId="0" borderId="12" xfId="0" applyNumberFormat="1" applyFont="1" applyBorder="1" applyAlignment="1">
      <alignment horizontal="right" vertical="center"/>
    </xf>
    <xf numFmtId="0" fontId="0" fillId="10" borderId="1" xfId="77" applyFont="1" applyFill="1" applyBorder="1" applyAlignment="1">
      <alignment vertical="center" wrapText="1"/>
    </xf>
    <xf numFmtId="0" fontId="0" fillId="6" borderId="11" xfId="0" applyFill="1" applyBorder="1"/>
    <xf numFmtId="0" fontId="0" fillId="4" borderId="1" xfId="0" applyFill="1" applyBorder="1"/>
    <xf numFmtId="10" fontId="0" fillId="0" borderId="0" xfId="1" applyNumberFormat="1" applyFont="1" applyBorder="1"/>
    <xf numFmtId="189" fontId="0" fillId="0" borderId="0" xfId="1" applyNumberFormat="1" applyFont="1" applyBorder="1"/>
    <xf numFmtId="165" fontId="0" fillId="0" borderId="3" xfId="0" applyNumberFormat="1" applyBorder="1"/>
    <xf numFmtId="165" fontId="0" fillId="0" borderId="0" xfId="0" applyNumberFormat="1" applyBorder="1"/>
    <xf numFmtId="165" fontId="0" fillId="0" borderId="4" xfId="0" applyNumberFormat="1" applyBorder="1"/>
    <xf numFmtId="165" fontId="0" fillId="0" borderId="0" xfId="0" applyNumberFormat="1" applyFill="1" applyBorder="1"/>
    <xf numFmtId="165" fontId="0" fillId="0" borderId="48" xfId="0" applyNumberFormat="1" applyBorder="1"/>
    <xf numFmtId="165" fontId="0" fillId="0" borderId="10" xfId="0" applyNumberFormat="1" applyBorder="1"/>
    <xf numFmtId="165" fontId="0" fillId="0" borderId="12" xfId="0" applyNumberFormat="1" applyBorder="1"/>
    <xf numFmtId="165" fontId="0" fillId="0" borderId="11" xfId="0" applyNumberFormat="1" applyBorder="1"/>
    <xf numFmtId="165" fontId="0" fillId="0" borderId="3" xfId="0" applyNumberFormat="1" applyFill="1" applyBorder="1"/>
    <xf numFmtId="165" fontId="0" fillId="0" borderId="4" xfId="0" applyNumberFormat="1" applyFill="1" applyBorder="1"/>
    <xf numFmtId="3" fontId="0" fillId="0" borderId="0" xfId="0" applyNumberFormat="1" applyBorder="1"/>
    <xf numFmtId="3" fontId="0" fillId="0" borderId="0" xfId="0" applyNumberFormat="1" applyFill="1" applyBorder="1"/>
    <xf numFmtId="190" fontId="0" fillId="0" borderId="4" xfId="0" applyNumberFormat="1" applyBorder="1"/>
    <xf numFmtId="180" fontId="0" fillId="0" borderId="0" xfId="0" applyNumberFormat="1" applyBorder="1"/>
    <xf numFmtId="180" fontId="0" fillId="0" borderId="0" xfId="1" applyNumberFormat="1" applyFont="1" applyBorder="1"/>
    <xf numFmtId="0" fontId="0" fillId="2" borderId="1" xfId="0" applyFill="1" applyBorder="1"/>
    <xf numFmtId="180" fontId="0" fillId="0" borderId="0" xfId="1" applyNumberFormat="1" applyFont="1" applyFill="1" applyBorder="1"/>
    <xf numFmtId="0" fontId="0" fillId="70" borderId="1" xfId="77" applyFont="1" applyFill="1" applyBorder="1" applyAlignment="1">
      <alignment horizontal="center" vertical="center" wrapText="1"/>
    </xf>
    <xf numFmtId="0" fontId="0" fillId="2" borderId="0" xfId="0" applyFill="1" applyBorder="1"/>
    <xf numFmtId="165" fontId="1" fillId="2" borderId="0" xfId="85" applyNumberFormat="1" applyFill="1" applyBorder="1"/>
    <xf numFmtId="0" fontId="15" fillId="2" borderId="0" xfId="85" applyNumberFormat="1" applyFont="1" applyFill="1" applyBorder="1" applyAlignment="1">
      <alignment horizontal="center"/>
    </xf>
    <xf numFmtId="165" fontId="0" fillId="0" borderId="47" xfId="0" applyNumberFormat="1" applyBorder="1"/>
    <xf numFmtId="165" fontId="0" fillId="0" borderId="39" xfId="0" applyNumberFormat="1" applyBorder="1"/>
    <xf numFmtId="2" fontId="0" fillId="0" borderId="39" xfId="0" applyNumberFormat="1" applyBorder="1"/>
    <xf numFmtId="165" fontId="0" fillId="0" borderId="189" xfId="0" applyNumberFormat="1" applyBorder="1"/>
    <xf numFmtId="3" fontId="0" fillId="0" borderId="189" xfId="0" applyNumberFormat="1" applyBorder="1"/>
    <xf numFmtId="165" fontId="0" fillId="0" borderId="190" xfId="0" applyNumberFormat="1" applyBorder="1"/>
    <xf numFmtId="2" fontId="0" fillId="0" borderId="189" xfId="0" applyNumberFormat="1" applyBorder="1"/>
    <xf numFmtId="10" fontId="0" fillId="0" borderId="190" xfId="1" applyNumberFormat="1" applyFont="1" applyBorder="1"/>
    <xf numFmtId="2" fontId="0" fillId="0" borderId="47" xfId="0" applyNumberFormat="1" applyBorder="1"/>
    <xf numFmtId="3" fontId="0" fillId="0" borderId="189" xfId="0" applyNumberFormat="1" applyFill="1" applyBorder="1"/>
    <xf numFmtId="190" fontId="0" fillId="0" borderId="190" xfId="12530" applyNumberFormat="1" applyFont="1" applyBorder="1"/>
    <xf numFmtId="2" fontId="0" fillId="0" borderId="190" xfId="0" applyNumberFormat="1" applyBorder="1"/>
    <xf numFmtId="10" fontId="0" fillId="0" borderId="189" xfId="1" applyNumberFormat="1" applyFont="1" applyBorder="1"/>
    <xf numFmtId="164" fontId="0" fillId="0" borderId="39" xfId="0" applyNumberFormat="1" applyBorder="1"/>
    <xf numFmtId="190" fontId="0" fillId="0" borderId="190" xfId="0" applyNumberFormat="1" applyBorder="1"/>
    <xf numFmtId="189" fontId="0" fillId="0" borderId="189" xfId="1" applyNumberFormat="1" applyFont="1" applyBorder="1"/>
    <xf numFmtId="0" fontId="22" fillId="11" borderId="188" xfId="0" applyFont="1" applyFill="1" applyBorder="1" applyAlignment="1">
      <alignment vertical="center" wrapText="1"/>
    </xf>
    <xf numFmtId="0" fontId="22" fillId="11" borderId="189" xfId="0" applyFont="1" applyFill="1" applyBorder="1" applyAlignment="1">
      <alignment vertical="center" wrapText="1"/>
    </xf>
    <xf numFmtId="165" fontId="0" fillId="11" borderId="189" xfId="0" applyNumberFormat="1" applyFill="1" applyBorder="1" applyAlignment="1">
      <alignment horizontal="right" vertical="center" wrapText="1"/>
    </xf>
    <xf numFmtId="0" fontId="2" fillId="3" borderId="189" xfId="2" applyFont="1" applyFill="1" applyBorder="1" applyAlignment="1">
      <alignment horizontal="center" vertical="center"/>
    </xf>
    <xf numFmtId="0" fontId="2" fillId="3" borderId="189" xfId="2" applyFont="1" applyFill="1" applyBorder="1" applyAlignment="1">
      <alignment horizontal="center" vertical="center" wrapText="1"/>
    </xf>
    <xf numFmtId="17" fontId="9" fillId="0" borderId="0" xfId="4" applyNumberFormat="1" applyFont="1" applyBorder="1" applyAlignment="1">
      <alignment horizontal="center"/>
    </xf>
    <xf numFmtId="164" fontId="9" fillId="0" borderId="0" xfId="4" applyNumberFormat="1" applyFont="1" applyBorder="1" applyAlignment="1">
      <alignment horizontal="center"/>
    </xf>
    <xf numFmtId="164" fontId="9" fillId="0" borderId="0" xfId="4" applyNumberFormat="1" applyFont="1" applyBorder="1" applyAlignment="1">
      <alignment horizontal="center" vertical="center"/>
    </xf>
    <xf numFmtId="164" fontId="9" fillId="0" borderId="0" xfId="4" applyNumberFormat="1" applyFont="1" applyFill="1" applyBorder="1" applyAlignment="1">
      <alignment horizontal="center"/>
    </xf>
    <xf numFmtId="164" fontId="9" fillId="0" borderId="0" xfId="4" applyNumberFormat="1" applyFont="1" applyFill="1" applyBorder="1" applyAlignment="1">
      <alignment horizontal="center" vertical="center"/>
    </xf>
    <xf numFmtId="191" fontId="140" fillId="0" borderId="0" xfId="4" applyNumberFormat="1" applyFont="1" applyFill="1" applyBorder="1" applyAlignment="1">
      <alignment horizontal="center"/>
    </xf>
    <xf numFmtId="164" fontId="140" fillId="0" borderId="0" xfId="4" applyNumberFormat="1" applyFont="1" applyFill="1" applyBorder="1" applyAlignment="1">
      <alignment horizontal="center" vertical="center"/>
    </xf>
    <xf numFmtId="0" fontId="15" fillId="2" borderId="0" xfId="5" applyFont="1" applyFill="1" applyBorder="1" applyAlignment="1">
      <alignment horizontal="center"/>
    </xf>
    <xf numFmtId="165" fontId="145" fillId="0" borderId="3" xfId="0" applyNumberFormat="1" applyFont="1" applyFill="1" applyBorder="1"/>
    <xf numFmtId="165" fontId="145" fillId="0" borderId="0" xfId="0" applyNumberFormat="1" applyFont="1" applyFill="1" applyBorder="1"/>
    <xf numFmtId="0" fontId="22" fillId="73" borderId="188" xfId="0" applyFont="1" applyFill="1" applyBorder="1" applyAlignment="1">
      <alignment vertical="center" wrapText="1"/>
    </xf>
    <xf numFmtId="0" fontId="22" fillId="73" borderId="189" xfId="0" applyFont="1" applyFill="1" applyBorder="1" applyAlignment="1">
      <alignment vertical="center" wrapText="1"/>
    </xf>
    <xf numFmtId="17" fontId="23" fillId="74" borderId="8" xfId="3" applyNumberFormat="1" applyFont="1" applyFill="1" applyBorder="1"/>
    <xf numFmtId="165" fontId="145" fillId="73" borderId="0" xfId="0" applyNumberFormat="1" applyFont="1" applyFill="1" applyBorder="1" applyAlignment="1">
      <alignment horizontal="right" vertical="center" wrapText="1"/>
    </xf>
    <xf numFmtId="165" fontId="145" fillId="74" borderId="0" xfId="0" applyNumberFormat="1" applyFont="1" applyFill="1" applyBorder="1" applyAlignment="1">
      <alignment horizontal="right" vertical="center" wrapText="1"/>
    </xf>
    <xf numFmtId="165" fontId="145" fillId="73" borderId="189" xfId="0" applyNumberFormat="1" applyFont="1" applyFill="1" applyBorder="1" applyAlignment="1">
      <alignment horizontal="right" vertical="center" wrapText="1"/>
    </xf>
    <xf numFmtId="164" fontId="0" fillId="2" borderId="0" xfId="0" applyNumberFormat="1" applyFill="1"/>
    <xf numFmtId="165" fontId="0" fillId="0" borderId="47" xfId="0" applyNumberFormat="1" applyBorder="1" applyAlignment="1">
      <alignment vertical="center" wrapText="1"/>
    </xf>
    <xf numFmtId="165" fontId="0" fillId="0" borderId="48" xfId="0" applyNumberFormat="1" applyBorder="1" applyAlignment="1">
      <alignment vertical="center" wrapText="1"/>
    </xf>
    <xf numFmtId="165" fontId="0" fillId="0" borderId="190" xfId="0" applyNumberFormat="1" applyBorder="1" applyAlignment="1">
      <alignment vertical="center" wrapText="1"/>
    </xf>
    <xf numFmtId="165" fontId="0" fillId="0" borderId="48" xfId="0" applyNumberFormat="1" applyFill="1" applyBorder="1" applyAlignment="1">
      <alignment vertical="center" wrapText="1"/>
    </xf>
    <xf numFmtId="165" fontId="0" fillId="0" borderId="190" xfId="0" applyNumberFormat="1" applyFill="1" applyBorder="1" applyAlignment="1">
      <alignment vertical="center" wrapText="1"/>
    </xf>
    <xf numFmtId="165" fontId="0" fillId="0" borderId="48" xfId="0" applyNumberFormat="1" applyFill="1" applyBorder="1"/>
    <xf numFmtId="165" fontId="0" fillId="0" borderId="190" xfId="0" applyNumberFormat="1" applyFill="1" applyBorder="1"/>
    <xf numFmtId="10" fontId="0" fillId="2" borderId="12" xfId="0" applyNumberFormat="1" applyFill="1" applyBorder="1" applyAlignment="1">
      <alignment horizontal="center" vertical="center"/>
    </xf>
    <xf numFmtId="190" fontId="0" fillId="0" borderId="0" xfId="12530" applyNumberFormat="1" applyFont="1" applyBorder="1"/>
    <xf numFmtId="165" fontId="0" fillId="0" borderId="86" xfId="0" applyNumberFormat="1" applyBorder="1"/>
    <xf numFmtId="3" fontId="0" fillId="0" borderId="86" xfId="0" applyNumberFormat="1" applyBorder="1"/>
    <xf numFmtId="3" fontId="0" fillId="0" borderId="86" xfId="0" applyNumberFormat="1" applyFill="1" applyBorder="1"/>
    <xf numFmtId="190" fontId="0" fillId="0" borderId="86" xfId="0" applyNumberFormat="1" applyBorder="1"/>
    <xf numFmtId="2" fontId="0" fillId="0" borderId="86" xfId="0" applyNumberFormat="1" applyBorder="1"/>
    <xf numFmtId="180" fontId="0" fillId="0" borderId="86" xfId="1" applyNumberFormat="1" applyFont="1" applyBorder="1"/>
    <xf numFmtId="164" fontId="0" fillId="0" borderId="86" xfId="0" applyNumberFormat="1" applyBorder="1"/>
    <xf numFmtId="189" fontId="0" fillId="0" borderId="86" xfId="1" applyNumberFormat="1" applyFont="1" applyBorder="1"/>
    <xf numFmtId="164" fontId="0" fillId="0" borderId="189" xfId="0" applyNumberFormat="1" applyBorder="1"/>
    <xf numFmtId="0" fontId="0" fillId="6" borderId="48" xfId="0" applyFill="1" applyBorder="1"/>
    <xf numFmtId="0" fontId="0" fillId="6" borderId="7" xfId="0" applyFill="1" applyBorder="1"/>
    <xf numFmtId="0" fontId="22" fillId="11" borderId="86" xfId="0" applyFont="1" applyFill="1" applyBorder="1" applyAlignment="1">
      <alignment vertical="center" wrapText="1"/>
    </xf>
    <xf numFmtId="0" fontId="2" fillId="3" borderId="47" xfId="2" applyFont="1" applyFill="1" applyBorder="1" applyAlignment="1">
      <alignment horizontal="center" vertical="center" wrapText="1"/>
    </xf>
    <xf numFmtId="0" fontId="9" fillId="0" borderId="0" xfId="2" applyFont="1" applyFill="1" applyBorder="1" applyAlignment="1">
      <alignment horizontal="center"/>
    </xf>
    <xf numFmtId="164" fontId="9" fillId="0" borderId="0" xfId="2" applyNumberFormat="1" applyFont="1" applyFill="1" applyBorder="1" applyAlignment="1">
      <alignment horizontal="center"/>
    </xf>
    <xf numFmtId="0" fontId="9" fillId="0" borderId="0" xfId="4" applyFont="1" applyBorder="1" applyAlignment="1">
      <alignment horizontal="center"/>
    </xf>
    <xf numFmtId="0" fontId="0" fillId="0" borderId="0" xfId="0" applyFill="1" applyBorder="1"/>
    <xf numFmtId="191" fontId="140" fillId="0" borderId="14" xfId="4" applyNumberFormat="1" applyFont="1" applyFill="1" applyBorder="1" applyAlignment="1">
      <alignment horizontal="center"/>
    </xf>
    <xf numFmtId="164" fontId="140" fillId="0" borderId="14" xfId="4" applyNumberFormat="1" applyFont="1" applyFill="1" applyBorder="1" applyAlignment="1">
      <alignment horizontal="center" vertical="center"/>
    </xf>
    <xf numFmtId="0" fontId="1" fillId="0" borderId="0" xfId="77" applyBorder="1"/>
    <xf numFmtId="165" fontId="12" fillId="0" borderId="0" xfId="77" applyNumberFormat="1" applyFont="1" applyBorder="1" applyAlignment="1">
      <alignment horizontal="right"/>
    </xf>
    <xf numFmtId="165" fontId="12" fillId="0" borderId="0" xfId="77" applyNumberFormat="1" applyFont="1" applyFill="1" applyBorder="1" applyAlignment="1">
      <alignment horizontal="right"/>
    </xf>
    <xf numFmtId="0" fontId="12" fillId="0" borderId="0" xfId="77" applyFont="1" applyBorder="1" applyAlignment="1"/>
    <xf numFmtId="165" fontId="9" fillId="0" borderId="0" xfId="2522" applyNumberFormat="1" applyFont="1" applyFill="1" applyBorder="1" applyAlignment="1">
      <alignment vertical="center"/>
    </xf>
    <xf numFmtId="165" fontId="9" fillId="0" borderId="0" xfId="4" applyNumberFormat="1" applyFont="1" applyBorder="1" applyAlignment="1">
      <alignment horizontal="center" vertical="center"/>
    </xf>
    <xf numFmtId="0" fontId="9" fillId="0" borderId="0" xfId="4" applyFont="1" applyFill="1" applyBorder="1" applyAlignment="1">
      <alignment horizontal="center" vertical="center" wrapText="1"/>
    </xf>
    <xf numFmtId="0" fontId="9" fillId="0" borderId="14" xfId="4" applyFont="1" applyBorder="1" applyAlignment="1">
      <alignment horizontal="center" vertical="center"/>
    </xf>
    <xf numFmtId="0" fontId="9" fillId="0" borderId="14" xfId="4" applyFont="1" applyFill="1" applyBorder="1" applyAlignment="1">
      <alignment horizontal="center" vertical="center" wrapText="1"/>
    </xf>
    <xf numFmtId="165" fontId="9" fillId="0" borderId="14" xfId="2522" applyNumberFormat="1" applyFont="1" applyFill="1" applyBorder="1" applyAlignment="1">
      <alignment vertical="center"/>
    </xf>
    <xf numFmtId="165" fontId="9" fillId="0" borderId="198" xfId="4" applyNumberFormat="1" applyFont="1" applyBorder="1" applyAlignment="1">
      <alignment horizontal="center" vertical="center"/>
    </xf>
    <xf numFmtId="165" fontId="9" fillId="0" borderId="0" xfId="4" applyNumberFormat="1" applyFont="1" applyFill="1" applyBorder="1" applyAlignment="1">
      <alignment horizontal="center" vertical="center" wrapText="1"/>
    </xf>
    <xf numFmtId="0" fontId="9" fillId="0" borderId="0" xfId="4" applyFont="1" applyFill="1" applyBorder="1" applyAlignment="1">
      <alignment horizontal="center" vertical="center"/>
    </xf>
    <xf numFmtId="0" fontId="16" fillId="2" borderId="0" xfId="86" applyFont="1" applyFill="1" applyBorder="1" applyAlignment="1" applyProtection="1">
      <alignment horizontal="center" vertical="center" wrapText="1"/>
    </xf>
    <xf numFmtId="0" fontId="1" fillId="0" borderId="0" xfId="77"/>
    <xf numFmtId="0" fontId="17" fillId="2" borderId="0" xfId="86" applyFont="1" applyFill="1" applyBorder="1" applyAlignment="1" applyProtection="1">
      <alignment horizontal="right" vertical="center" indent="1"/>
    </xf>
    <xf numFmtId="0" fontId="22" fillId="73" borderId="86" xfId="0" applyFont="1" applyFill="1" applyBorder="1" applyAlignment="1">
      <alignment vertical="center" wrapText="1"/>
    </xf>
    <xf numFmtId="0" fontId="145" fillId="0" borderId="0" xfId="0" applyFont="1" applyFill="1" applyBorder="1"/>
    <xf numFmtId="0" fontId="9" fillId="0" borderId="0" xfId="4" applyFont="1" applyBorder="1" applyAlignment="1">
      <alignment horizontal="center" vertical="center" wrapText="1"/>
    </xf>
    <xf numFmtId="0" fontId="9" fillId="0" borderId="0" xfId="4" applyFont="1" applyBorder="1" applyAlignment="1">
      <alignment horizontal="center" vertical="center"/>
    </xf>
    <xf numFmtId="165" fontId="9" fillId="0" borderId="0" xfId="4" applyNumberFormat="1" applyFont="1" applyBorder="1" applyAlignment="1">
      <alignment horizontal="center" vertical="center" wrapText="1"/>
    </xf>
    <xf numFmtId="0" fontId="16" fillId="76" borderId="0" xfId="86" applyFont="1" applyFill="1" applyBorder="1" applyAlignment="1" applyProtection="1">
      <alignment horizontal="center" vertical="center" wrapText="1"/>
    </xf>
    <xf numFmtId="0" fontId="0" fillId="10" borderId="86" xfId="77" applyFont="1" applyFill="1" applyBorder="1" applyAlignment="1">
      <alignment horizontal="center" vertical="center" wrapText="1"/>
    </xf>
    <xf numFmtId="0" fontId="146" fillId="0" borderId="0" xfId="77" applyFont="1" applyFill="1" applyBorder="1" applyAlignment="1">
      <alignment horizontal="center"/>
    </xf>
    <xf numFmtId="0" fontId="9" fillId="0" borderId="0" xfId="4" applyFont="1"/>
    <xf numFmtId="165" fontId="12" fillId="0" borderId="0" xfId="77" applyNumberFormat="1" applyFont="1" applyFill="1" applyBorder="1"/>
    <xf numFmtId="0" fontId="15" fillId="2" borderId="0" xfId="5" applyFont="1" applyFill="1" applyBorder="1" applyAlignment="1">
      <alignment horizontal="center" vertical="center"/>
    </xf>
    <xf numFmtId="0" fontId="0" fillId="2" borderId="1" xfId="0" applyFill="1" applyBorder="1" applyAlignment="1">
      <alignment horizontal="center"/>
    </xf>
    <xf numFmtId="10" fontId="0" fillId="2" borderId="1" xfId="0" applyNumberFormat="1" applyFill="1" applyBorder="1" applyAlignment="1">
      <alignment horizontal="center"/>
    </xf>
    <xf numFmtId="0" fontId="9" fillId="0" borderId="189" xfId="4" applyFont="1" applyBorder="1" applyAlignment="1">
      <alignment horizontal="center"/>
    </xf>
    <xf numFmtId="164" fontId="9" fillId="0" borderId="189" xfId="4" applyNumberFormat="1" applyFont="1" applyBorder="1" applyAlignment="1">
      <alignment horizontal="center"/>
    </xf>
    <xf numFmtId="0" fontId="148" fillId="2" borderId="7" xfId="16784" quotePrefix="1" applyFont="1" applyFill="1" applyBorder="1" applyAlignment="1" applyProtection="1">
      <alignment horizontal="left" vertical="center"/>
    </xf>
    <xf numFmtId="0" fontId="149" fillId="2" borderId="8" xfId="16784" applyFont="1" applyFill="1" applyBorder="1" applyAlignment="1" applyProtection="1">
      <alignment horizontal="left" vertical="center"/>
    </xf>
    <xf numFmtId="0" fontId="149" fillId="2" borderId="9" xfId="16784" applyFont="1" applyFill="1" applyBorder="1" applyAlignment="1" applyProtection="1">
      <alignment horizontal="left" vertical="center"/>
    </xf>
    <xf numFmtId="0" fontId="150" fillId="0" borderId="0" xfId="16784" applyFont="1" applyFill="1"/>
    <xf numFmtId="4" fontId="45" fillId="2" borderId="39" xfId="86" applyNumberFormat="1" applyFill="1" applyBorder="1"/>
    <xf numFmtId="165" fontId="45" fillId="2" borderId="10" xfId="86" applyNumberFormat="1" applyFill="1" applyBorder="1"/>
    <xf numFmtId="164" fontId="45" fillId="2" borderId="10" xfId="86" applyNumberFormat="1" applyFill="1" applyBorder="1"/>
    <xf numFmtId="4" fontId="45" fillId="2" borderId="3" xfId="86" applyNumberFormat="1" applyFill="1" applyBorder="1"/>
    <xf numFmtId="165" fontId="45" fillId="2" borderId="12" xfId="86" applyNumberFormat="1" applyFill="1" applyBorder="1"/>
    <xf numFmtId="164" fontId="45" fillId="2" borderId="12" xfId="86" applyNumberFormat="1" applyFill="1" applyBorder="1"/>
    <xf numFmtId="4" fontId="45" fillId="2" borderId="48" xfId="86" applyNumberFormat="1" applyFill="1" applyBorder="1"/>
    <xf numFmtId="165" fontId="45" fillId="2" borderId="11" xfId="86" applyNumberFormat="1" applyFill="1" applyBorder="1"/>
    <xf numFmtId="164" fontId="45" fillId="2" borderId="11" xfId="86" applyNumberFormat="1" applyFill="1" applyBorder="1"/>
    <xf numFmtId="164" fontId="0" fillId="2" borderId="12" xfId="0" applyNumberFormat="1" applyFill="1" applyBorder="1"/>
    <xf numFmtId="164" fontId="0" fillId="2" borderId="11" xfId="0" applyNumberFormat="1" applyFill="1" applyBorder="1"/>
    <xf numFmtId="4" fontId="45" fillId="2" borderId="12" xfId="86" applyNumberFormat="1" applyFill="1" applyBorder="1"/>
    <xf numFmtId="165" fontId="0" fillId="2" borderId="10" xfId="0" applyNumberFormat="1" applyFill="1" applyBorder="1"/>
    <xf numFmtId="165" fontId="0" fillId="2" borderId="12" xfId="0" applyNumberFormat="1" applyFill="1" applyBorder="1"/>
    <xf numFmtId="165" fontId="0" fillId="2" borderId="11" xfId="0" applyNumberFormat="1" applyFill="1" applyBorder="1"/>
    <xf numFmtId="17" fontId="0" fillId="2" borderId="39" xfId="0" applyNumberFormat="1" applyFill="1" applyBorder="1"/>
    <xf numFmtId="17" fontId="0" fillId="2" borderId="3" xfId="0" applyNumberFormat="1" applyFill="1" applyBorder="1"/>
    <xf numFmtId="17" fontId="0" fillId="2" borderId="48" xfId="0" applyNumberFormat="1" applyFill="1" applyBorder="1"/>
    <xf numFmtId="4" fontId="45" fillId="2" borderId="11" xfId="86" applyNumberFormat="1" applyFill="1" applyBorder="1"/>
    <xf numFmtId="0" fontId="9" fillId="2" borderId="4" xfId="4" applyFont="1" applyFill="1" applyBorder="1" applyAlignment="1">
      <alignment vertical="center"/>
    </xf>
    <xf numFmtId="0" fontId="9" fillId="2" borderId="47"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4" xfId="77" applyFont="1" applyFill="1" applyBorder="1"/>
    <xf numFmtId="164" fontId="9" fillId="2" borderId="4" xfId="4" applyNumberFormat="1" applyFont="1" applyFill="1" applyBorder="1" applyAlignment="1">
      <alignment vertical="center"/>
    </xf>
    <xf numFmtId="164" fontId="9" fillId="2" borderId="190" xfId="4" applyNumberFormat="1" applyFont="1" applyFill="1" applyBorder="1" applyAlignment="1">
      <alignment vertical="center"/>
    </xf>
    <xf numFmtId="0" fontId="9" fillId="2" borderId="10" xfId="4" applyFont="1" applyFill="1" applyBorder="1" applyAlignment="1">
      <alignment vertical="center"/>
    </xf>
    <xf numFmtId="165" fontId="9" fillId="2" borderId="11" xfId="4" applyNumberFormat="1" applyFont="1" applyFill="1" applyBorder="1" applyAlignment="1">
      <alignment horizontal="center" vertical="center" wrapText="1"/>
    </xf>
    <xf numFmtId="165" fontId="9" fillId="2" borderId="10" xfId="4" applyNumberFormat="1" applyFont="1" applyFill="1" applyBorder="1" applyAlignment="1">
      <alignment horizontal="center" vertical="center" wrapText="1"/>
    </xf>
    <xf numFmtId="165" fontId="9" fillId="2" borderId="12" xfId="4" applyNumberFormat="1" applyFont="1" applyFill="1" applyBorder="1" applyAlignment="1">
      <alignment horizontal="center" vertical="center" wrapText="1"/>
    </xf>
    <xf numFmtId="166" fontId="9" fillId="2" borderId="39" xfId="4" applyNumberFormat="1" applyFont="1" applyFill="1" applyBorder="1"/>
    <xf numFmtId="166" fontId="9" fillId="2" borderId="3" xfId="4" applyNumberFormat="1" applyFont="1" applyFill="1" applyBorder="1"/>
    <xf numFmtId="165" fontId="9" fillId="2" borderId="3" xfId="4" applyNumberFormat="1" applyFont="1" applyFill="1" applyBorder="1" applyAlignment="1">
      <alignment vertical="center"/>
    </xf>
    <xf numFmtId="166" fontId="10" fillId="2" borderId="39" xfId="4" applyNumberFormat="1" applyFont="1" applyFill="1" applyBorder="1" applyAlignment="1">
      <alignment horizontal="right"/>
    </xf>
    <xf numFmtId="166" fontId="10" fillId="2" borderId="3" xfId="4" applyNumberFormat="1" applyFont="1" applyFill="1" applyBorder="1" applyAlignment="1">
      <alignment horizontal="right"/>
    </xf>
    <xf numFmtId="165" fontId="9" fillId="2" borderId="48" xfId="4" applyNumberFormat="1" applyFont="1" applyFill="1" applyBorder="1" applyAlignment="1">
      <alignment vertical="center"/>
    </xf>
    <xf numFmtId="0" fontId="23" fillId="2" borderId="0" xfId="3" applyFont="1" applyFill="1" applyBorder="1" applyAlignment="1">
      <alignment horizontal="left"/>
    </xf>
    <xf numFmtId="0" fontId="24" fillId="2" borderId="0" xfId="0" applyFont="1" applyFill="1" applyAlignment="1"/>
    <xf numFmtId="0" fontId="24" fillId="2" borderId="0" xfId="0" applyFont="1" applyFill="1" applyAlignment="1">
      <alignment horizontal="left" indent="1"/>
    </xf>
    <xf numFmtId="0" fontId="25" fillId="2" borderId="0" xfId="0" applyFont="1" applyFill="1" applyAlignment="1"/>
    <xf numFmtId="0" fontId="24" fillId="2" borderId="0" xfId="0" applyFont="1" applyFill="1" applyAlignment="1">
      <alignment horizontal="left" vertical="center" indent="1"/>
    </xf>
    <xf numFmtId="0" fontId="24" fillId="2" borderId="0" xfId="0" applyFont="1" applyFill="1" applyAlignment="1">
      <alignment vertical="center"/>
    </xf>
    <xf numFmtId="0" fontId="25" fillId="2" borderId="0" xfId="0" applyFont="1" applyFill="1" applyAlignment="1">
      <alignment horizontal="left" indent="1"/>
    </xf>
    <xf numFmtId="0" fontId="150" fillId="2" borderId="0" xfId="16784" applyFont="1" applyFill="1"/>
    <xf numFmtId="0" fontId="145" fillId="2" borderId="0" xfId="0" applyFont="1" applyFill="1" applyBorder="1"/>
    <xf numFmtId="0" fontId="23" fillId="2" borderId="0" xfId="0" applyFont="1" applyFill="1" applyBorder="1" applyAlignment="1">
      <alignment wrapText="1"/>
    </xf>
    <xf numFmtId="180" fontId="0" fillId="0" borderId="86" xfId="0" applyNumberFormat="1" applyBorder="1"/>
    <xf numFmtId="10" fontId="0" fillId="0" borderId="86" xfId="1" applyNumberFormat="1" applyFont="1" applyBorder="1"/>
    <xf numFmtId="169" fontId="43" fillId="0" borderId="0" xfId="0" applyNumberFormat="1" applyFont="1" applyBorder="1" applyAlignment="1">
      <alignment horizontal="right" vertical="center"/>
    </xf>
    <xf numFmtId="0" fontId="0" fillId="0" borderId="0" xfId="0" applyBorder="1"/>
    <xf numFmtId="190" fontId="0" fillId="0" borderId="189" xfId="12530" applyNumberFormat="1" applyFont="1" applyBorder="1"/>
    <xf numFmtId="0" fontId="0" fillId="0" borderId="189" xfId="0" applyBorder="1"/>
    <xf numFmtId="165" fontId="0" fillId="0" borderId="189" xfId="0" applyNumberFormat="1" applyFill="1" applyBorder="1"/>
    <xf numFmtId="180" fontId="0" fillId="0" borderId="189" xfId="1" applyNumberFormat="1" applyFont="1" applyFill="1" applyBorder="1"/>
    <xf numFmtId="0" fontId="0" fillId="2" borderId="0" xfId="0" applyFill="1" applyAlignment="1">
      <alignment vertical="center" wrapText="1"/>
    </xf>
    <xf numFmtId="168" fontId="43" fillId="2" borderId="0" xfId="0" applyNumberFormat="1" applyFont="1" applyFill="1" applyAlignment="1">
      <alignment horizontal="right" vertical="center"/>
    </xf>
    <xf numFmtId="0" fontId="0" fillId="2" borderId="9" xfId="0" applyFill="1" applyBorder="1"/>
    <xf numFmtId="0" fontId="9" fillId="2" borderId="10"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153" fillId="2" borderId="1" xfId="0" applyFont="1" applyFill="1" applyBorder="1" applyAlignment="1">
      <alignment horizontal="center" vertical="center"/>
    </xf>
    <xf numFmtId="0" fontId="153" fillId="2" borderId="11" xfId="0" applyFont="1" applyFill="1" applyBorder="1" applyAlignment="1">
      <alignment horizontal="center" vertical="center" wrapText="1"/>
    </xf>
    <xf numFmtId="17" fontId="0" fillId="2" borderId="11" xfId="0" applyNumberFormat="1" applyFill="1" applyBorder="1"/>
    <xf numFmtId="17" fontId="9" fillId="0" borderId="0" xfId="4" applyNumberFormat="1" applyFont="1" applyBorder="1" applyAlignment="1">
      <alignment horizontal="center"/>
    </xf>
    <xf numFmtId="164" fontId="140" fillId="0" borderId="0" xfId="4" applyNumberFormat="1" applyFont="1" applyFill="1" applyBorder="1" applyAlignment="1">
      <alignment horizontal="center" vertical="center"/>
    </xf>
    <xf numFmtId="191" fontId="140" fillId="0" borderId="0" xfId="4" applyNumberFormat="1" applyFont="1" applyFill="1" applyBorder="1" applyAlignment="1">
      <alignment horizontal="center"/>
    </xf>
    <xf numFmtId="0" fontId="148" fillId="2" borderId="8" xfId="16784" applyFont="1" applyFill="1" applyBorder="1" applyAlignment="1" applyProtection="1">
      <alignment horizontal="left" vertical="center" wrapText="1"/>
    </xf>
    <xf numFmtId="0" fontId="148" fillId="2" borderId="9" xfId="16784" applyFont="1" applyFill="1" applyBorder="1" applyAlignment="1" applyProtection="1">
      <alignment horizontal="left" vertical="center" wrapText="1"/>
    </xf>
    <xf numFmtId="0" fontId="148" fillId="2" borderId="7" xfId="16784" quotePrefix="1" applyFont="1" applyFill="1" applyBorder="1" applyAlignment="1" applyProtection="1">
      <alignment horizontal="left" vertical="center"/>
    </xf>
    <xf numFmtId="0" fontId="148" fillId="2" borderId="8" xfId="16784" applyFont="1" applyFill="1" applyBorder="1" applyAlignment="1" applyProtection="1">
      <alignment horizontal="left" vertical="center"/>
    </xf>
    <xf numFmtId="0" fontId="148" fillId="2" borderId="9" xfId="16784" applyFont="1" applyFill="1" applyBorder="1" applyAlignment="1" applyProtection="1">
      <alignment horizontal="left" vertical="center"/>
    </xf>
    <xf numFmtId="1" fontId="4" fillId="0" borderId="1" xfId="0" applyNumberFormat="1" applyFont="1" applyFill="1" applyBorder="1" applyAlignment="1">
      <alignment horizontal="center"/>
    </xf>
    <xf numFmtId="0" fontId="5" fillId="7" borderId="0" xfId="2" applyFont="1" applyFill="1" applyBorder="1" applyAlignment="1">
      <alignment horizontal="center" vertical="center"/>
    </xf>
    <xf numFmtId="0" fontId="0" fillId="0" borderId="1" xfId="0" applyBorder="1" applyAlignment="1">
      <alignment horizontal="center" vertical="center"/>
    </xf>
    <xf numFmtId="164" fontId="2" fillId="3" borderId="1" xfId="2" applyNumberFormat="1" applyFont="1" applyFill="1" applyBorder="1" applyAlignment="1">
      <alignment horizontal="center" vertical="center"/>
    </xf>
    <xf numFmtId="164" fontId="2" fillId="3" borderId="7" xfId="2" applyNumberFormat="1" applyFont="1" applyFill="1" applyBorder="1" applyAlignment="1">
      <alignment horizontal="center" vertical="center" wrapText="1"/>
    </xf>
    <xf numFmtId="164" fontId="2" fillId="3" borderId="9" xfId="2" applyNumberFormat="1" applyFont="1" applyFill="1" applyBorder="1" applyAlignment="1">
      <alignment horizontal="center" vertical="center" wrapText="1"/>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49" fontId="2" fillId="8" borderId="10" xfId="0" applyNumberFormat="1" applyFont="1" applyFill="1" applyBorder="1" applyAlignment="1">
      <alignment horizontal="center" vertical="center"/>
    </xf>
    <xf numFmtId="49" fontId="2" fillId="8" borderId="11" xfId="0" applyNumberFormat="1" applyFont="1" applyFill="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9" borderId="7" xfId="0" applyFill="1" applyBorder="1" applyAlignment="1">
      <alignment horizontal="center" wrapText="1"/>
    </xf>
    <xf numFmtId="0" fontId="0" fillId="9" borderId="9" xfId="0" applyFill="1" applyBorder="1" applyAlignment="1">
      <alignment horizontal="center" wrapText="1"/>
    </xf>
    <xf numFmtId="0" fontId="0" fillId="9" borderId="7" xfId="0" applyFill="1" applyBorder="1" applyAlignment="1">
      <alignment horizontal="center" vertical="center"/>
    </xf>
    <xf numFmtId="0" fontId="0" fillId="9" borderId="9" xfId="0" applyFill="1" applyBorder="1" applyAlignment="1">
      <alignment horizontal="center" vertical="center"/>
    </xf>
    <xf numFmtId="0" fontId="0" fillId="10" borderId="7" xfId="77" applyFont="1" applyFill="1" applyBorder="1" applyAlignment="1">
      <alignment horizontal="center" vertical="center" wrapText="1"/>
    </xf>
    <xf numFmtId="0" fontId="0" fillId="10" borderId="9" xfId="77" applyFont="1" applyFill="1" applyBorder="1" applyAlignment="1">
      <alignment horizontal="center" vertical="center" wrapText="1"/>
    </xf>
    <xf numFmtId="0" fontId="0" fillId="10" borderId="8" xfId="77" applyFont="1" applyFill="1" applyBorder="1" applyAlignment="1">
      <alignment horizontal="center" vertical="center" wrapText="1"/>
    </xf>
    <xf numFmtId="0" fontId="1" fillId="10" borderId="7" xfId="77" applyFill="1" applyBorder="1" applyAlignment="1">
      <alignment horizontal="center" vertical="center" wrapText="1"/>
    </xf>
    <xf numFmtId="0" fontId="1" fillId="10" borderId="9" xfId="77"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xf numFmtId="0" fontId="0" fillId="9" borderId="9" xfId="0" applyFill="1" applyBorder="1" applyAlignment="1">
      <alignment horizontal="center" vertical="center" wrapText="1"/>
    </xf>
    <xf numFmtId="0" fontId="0" fillId="10" borderId="7" xfId="2" applyFont="1" applyFill="1" applyBorder="1" applyAlignment="1">
      <alignment horizontal="center" vertical="center" wrapText="1"/>
    </xf>
    <xf numFmtId="0" fontId="0" fillId="10" borderId="8" xfId="2" applyFont="1" applyFill="1" applyBorder="1" applyAlignment="1">
      <alignment horizontal="center" vertical="center" wrapText="1"/>
    </xf>
    <xf numFmtId="0" fontId="0" fillId="10" borderId="9" xfId="2" applyFont="1" applyFill="1" applyBorder="1" applyAlignment="1">
      <alignment horizontal="center" vertical="center" wrapText="1"/>
    </xf>
    <xf numFmtId="0" fontId="0" fillId="9" borderId="8" xfId="0" applyFill="1" applyBorder="1" applyAlignment="1">
      <alignment horizontal="center" vertical="center"/>
    </xf>
    <xf numFmtId="0" fontId="0" fillId="9" borderId="48" xfId="0" applyFill="1" applyBorder="1" applyAlignment="1">
      <alignment horizontal="center" vertical="center" wrapText="1"/>
    </xf>
    <xf numFmtId="0" fontId="0" fillId="9" borderId="189" xfId="0" applyFill="1" applyBorder="1" applyAlignment="1">
      <alignment horizontal="center" vertical="center" wrapText="1"/>
    </xf>
    <xf numFmtId="0" fontId="0" fillId="9" borderId="190" xfId="0" applyFill="1" applyBorder="1" applyAlignment="1">
      <alignment horizontal="center" vertical="center" wrapText="1"/>
    </xf>
    <xf numFmtId="0" fontId="0" fillId="70" borderId="7" xfId="77" applyFont="1" applyFill="1" applyBorder="1" applyAlignment="1">
      <alignment horizontal="center" vertical="center" wrapText="1"/>
    </xf>
    <xf numFmtId="0" fontId="0" fillId="70" borderId="9" xfId="77" applyFont="1"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6" fillId="11" borderId="13" xfId="0" applyFont="1" applyFill="1" applyBorder="1" applyAlignment="1">
      <alignment horizontal="center" vertical="center" wrapText="1"/>
    </xf>
    <xf numFmtId="0" fontId="26" fillId="11" borderId="6"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5"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22" fillId="11" borderId="59" xfId="0" applyFont="1" applyFill="1" applyBorder="1" applyAlignment="1">
      <alignment horizontal="center" vertical="center" wrapText="1"/>
    </xf>
    <xf numFmtId="0" fontId="5" fillId="7" borderId="3" xfId="2" applyFont="1" applyFill="1" applyBorder="1" applyAlignment="1">
      <alignment horizontal="center" vertical="center"/>
    </xf>
    <xf numFmtId="0" fontId="9" fillId="2" borderId="10"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1" xfId="4" applyFont="1" applyFill="1" applyBorder="1" applyAlignment="1">
      <alignment horizontal="center" vertical="center" wrapText="1"/>
    </xf>
    <xf numFmtId="0" fontId="9" fillId="2" borderId="10" xfId="4" applyFont="1" applyFill="1" applyBorder="1" applyAlignment="1">
      <alignment horizontal="center" vertical="center"/>
    </xf>
    <xf numFmtId="0" fontId="9" fillId="2" borderId="12" xfId="4" applyFont="1" applyFill="1" applyBorder="1" applyAlignment="1">
      <alignment horizontal="center" vertical="center"/>
    </xf>
    <xf numFmtId="0" fontId="9" fillId="2" borderId="12" xfId="77" applyFont="1" applyFill="1" applyBorder="1" applyAlignment="1">
      <alignment horizontal="center" vertical="center"/>
    </xf>
    <xf numFmtId="0" fontId="9" fillId="2" borderId="11" xfId="77" applyFont="1" applyFill="1" applyBorder="1" applyAlignment="1">
      <alignment horizontal="center" vertical="center"/>
    </xf>
    <xf numFmtId="0" fontId="5" fillId="7" borderId="0" xfId="2" applyFont="1" applyFill="1" applyBorder="1" applyAlignment="1">
      <alignment horizontal="center" vertical="center" wrapText="1"/>
    </xf>
    <xf numFmtId="0" fontId="11" fillId="75" borderId="0" xfId="4" applyFont="1" applyFill="1" applyBorder="1" applyAlignment="1">
      <alignment horizontal="center" vertical="center" wrapText="1"/>
    </xf>
    <xf numFmtId="0" fontId="5" fillId="7" borderId="7" xfId="2" applyFont="1" applyFill="1" applyBorder="1" applyAlignment="1">
      <alignment horizontal="center" vertical="center"/>
    </xf>
    <xf numFmtId="0" fontId="5" fillId="7" borderId="8" xfId="2" applyFont="1" applyFill="1" applyBorder="1" applyAlignment="1">
      <alignment horizontal="center" vertical="center"/>
    </xf>
    <xf numFmtId="0" fontId="5" fillId="7" borderId="9" xfId="2" applyFont="1" applyFill="1" applyBorder="1" applyAlignment="1">
      <alignment horizontal="center" vertical="center"/>
    </xf>
    <xf numFmtId="0" fontId="9" fillId="0" borderId="86" xfId="4" applyFont="1" applyBorder="1" applyAlignment="1">
      <alignment horizontal="center" vertical="center" wrapText="1"/>
    </xf>
    <xf numFmtId="0" fontId="9" fillId="0" borderId="0" xfId="4" applyFont="1" applyBorder="1" applyAlignment="1">
      <alignment horizontal="center" vertical="center" wrapText="1"/>
    </xf>
    <xf numFmtId="165" fontId="9" fillId="0" borderId="86" xfId="4" applyNumberFormat="1" applyFont="1" applyBorder="1" applyAlignment="1">
      <alignment horizontal="center" vertical="center" wrapText="1"/>
    </xf>
    <xf numFmtId="165" fontId="9" fillId="0" borderId="0" xfId="4" applyNumberFormat="1" applyFont="1" applyBorder="1" applyAlignment="1">
      <alignment horizontal="center" vertical="center" wrapText="1"/>
    </xf>
    <xf numFmtId="165" fontId="9" fillId="0" borderId="14" xfId="4" applyNumberFormat="1" applyFont="1" applyBorder="1" applyAlignment="1">
      <alignment horizontal="center" vertical="center" wrapText="1"/>
    </xf>
    <xf numFmtId="0" fontId="11" fillId="7" borderId="39" xfId="4" applyFont="1" applyFill="1" applyBorder="1" applyAlignment="1">
      <alignment horizontal="center" vertical="center" wrapText="1"/>
    </xf>
    <xf numFmtId="0" fontId="11" fillId="7" borderId="86" xfId="4" applyFont="1" applyFill="1" applyBorder="1" applyAlignment="1">
      <alignment horizontal="center" vertical="center" wrapText="1"/>
    </xf>
    <xf numFmtId="0" fontId="11" fillId="7" borderId="47" xfId="4" applyFont="1" applyFill="1" applyBorder="1" applyAlignment="1">
      <alignment horizontal="center" vertical="center" wrapText="1"/>
    </xf>
    <xf numFmtId="0" fontId="11" fillId="7" borderId="3" xfId="4" applyFont="1" applyFill="1" applyBorder="1" applyAlignment="1">
      <alignment horizontal="center" vertical="center" wrapText="1"/>
    </xf>
    <xf numFmtId="0" fontId="11" fillId="7" borderId="0" xfId="4" applyFont="1" applyFill="1" applyBorder="1" applyAlignment="1">
      <alignment horizontal="center" vertical="center" wrapText="1"/>
    </xf>
    <xf numFmtId="0" fontId="11" fillId="7" borderId="4" xfId="4" applyFont="1" applyFill="1" applyBorder="1" applyAlignment="1">
      <alignment horizontal="center" vertical="center" wrapText="1"/>
    </xf>
    <xf numFmtId="0" fontId="11" fillId="7" borderId="48" xfId="4" applyFont="1" applyFill="1" applyBorder="1" applyAlignment="1">
      <alignment horizontal="center" vertical="center" wrapText="1"/>
    </xf>
    <xf numFmtId="0" fontId="11" fillId="7" borderId="189" xfId="4" applyFont="1" applyFill="1" applyBorder="1" applyAlignment="1">
      <alignment horizontal="center" vertical="center" wrapText="1"/>
    </xf>
    <xf numFmtId="0" fontId="11" fillId="7" borderId="190" xfId="4" applyFont="1" applyFill="1" applyBorder="1" applyAlignment="1">
      <alignment horizontal="center" vertical="center" wrapText="1"/>
    </xf>
    <xf numFmtId="0" fontId="15" fillId="2" borderId="0" xfId="5" applyFont="1" applyFill="1" applyBorder="1" applyAlignment="1">
      <alignment horizontal="left" vertical="center"/>
    </xf>
    <xf numFmtId="0" fontId="15" fillId="2" borderId="0" xfId="5" applyFont="1" applyFill="1" applyBorder="1" applyAlignment="1">
      <alignment horizontal="center" vertical="center" wrapText="1"/>
    </xf>
    <xf numFmtId="0" fontId="13" fillId="2" borderId="0" xfId="85" applyFont="1" applyFill="1" applyBorder="1" applyAlignment="1">
      <alignment horizontal="center"/>
    </xf>
    <xf numFmtId="0" fontId="14" fillId="2" borderId="0" xfId="85" applyFont="1" applyFill="1" applyBorder="1" applyAlignment="1">
      <alignment horizontal="center"/>
    </xf>
    <xf numFmtId="0" fontId="7" fillId="2" borderId="0" xfId="85" applyFont="1" applyFill="1" applyBorder="1" applyAlignment="1">
      <alignment horizontal="center" vertical="top"/>
    </xf>
    <xf numFmtId="0" fontId="16" fillId="2" borderId="0" xfId="86" applyFont="1" applyFill="1" applyBorder="1" applyAlignment="1" applyProtection="1">
      <alignment vertical="center" wrapText="1"/>
    </xf>
    <xf numFmtId="0" fontId="16" fillId="2" borderId="0" xfId="86" applyFont="1" applyFill="1" applyBorder="1" applyAlignment="1" applyProtection="1">
      <alignment horizontal="center" wrapText="1"/>
    </xf>
    <xf numFmtId="0" fontId="16" fillId="2" borderId="0" xfId="86" applyFont="1" applyFill="1" applyBorder="1" applyAlignment="1" applyProtection="1">
      <alignment horizontal="center" vertical="center" wrapText="1"/>
    </xf>
    <xf numFmtId="0" fontId="45" fillId="2" borderId="0" xfId="86" applyFill="1" applyBorder="1" applyAlignment="1">
      <alignment horizontal="center"/>
    </xf>
    <xf numFmtId="0" fontId="16" fillId="2" borderId="0" xfId="86" applyFont="1" applyFill="1" applyBorder="1" applyAlignment="1">
      <alignment horizontal="center" wrapText="1"/>
    </xf>
    <xf numFmtId="0" fontId="18" fillId="2" borderId="0" xfId="86" applyFont="1" applyFill="1" applyBorder="1" applyAlignment="1" applyProtection="1">
      <alignment horizontal="left" vertical="top" wrapText="1"/>
    </xf>
    <xf numFmtId="0" fontId="19" fillId="2" borderId="0" xfId="86" applyFont="1" applyFill="1" applyBorder="1" applyAlignment="1" applyProtection="1">
      <alignment horizontal="left" vertical="center" wrapText="1"/>
    </xf>
    <xf numFmtId="0" fontId="7" fillId="2" borderId="0" xfId="86" applyFont="1" applyFill="1" applyBorder="1" applyAlignment="1">
      <alignment horizontal="left" vertical="top" wrapText="1"/>
    </xf>
    <xf numFmtId="0" fontId="7" fillId="2" borderId="0" xfId="86" applyFont="1" applyFill="1" applyBorder="1" applyAlignment="1">
      <alignment horizontal="left" vertical="top"/>
    </xf>
    <xf numFmtId="0" fontId="16" fillId="76" borderId="0" xfId="86" applyFont="1" applyFill="1" applyBorder="1" applyAlignment="1" applyProtection="1">
      <alignment vertical="center" wrapText="1"/>
    </xf>
    <xf numFmtId="0" fontId="16" fillId="76" borderId="0" xfId="86" applyFont="1" applyFill="1" applyBorder="1" applyAlignment="1" applyProtection="1">
      <alignment horizontal="center" wrapText="1"/>
    </xf>
    <xf numFmtId="0" fontId="16" fillId="76" borderId="0" xfId="86" applyFont="1" applyFill="1" applyBorder="1" applyAlignment="1" applyProtection="1">
      <alignment horizontal="center" vertical="center" wrapText="1"/>
    </xf>
    <xf numFmtId="0" fontId="16" fillId="76" borderId="0" xfId="86" applyFont="1" applyFill="1" applyBorder="1" applyAlignment="1">
      <alignment horizontal="center" wrapText="1"/>
    </xf>
    <xf numFmtId="0" fontId="19" fillId="2" borderId="0" xfId="8" applyFont="1" applyFill="1" applyBorder="1" applyAlignment="1" applyProtection="1">
      <alignment horizontal="left" vertical="center" wrapText="1"/>
    </xf>
    <xf numFmtId="0" fontId="19" fillId="2" borderId="0" xfId="8" applyFont="1" applyFill="1" applyBorder="1" applyAlignment="1" applyProtection="1">
      <alignment horizontal="left" vertical="top" wrapText="1"/>
    </xf>
    <xf numFmtId="0" fontId="19" fillId="2" borderId="0" xfId="86" applyFont="1" applyFill="1" applyBorder="1" applyAlignment="1" applyProtection="1">
      <alignment horizontal="left" vertical="top" wrapText="1"/>
    </xf>
    <xf numFmtId="0" fontId="16" fillId="2" borderId="0" xfId="86" applyFont="1" applyFill="1" applyBorder="1" applyAlignment="1">
      <alignment horizontal="center" vertical="center" wrapText="1"/>
    </xf>
    <xf numFmtId="0" fontId="7" fillId="2" borderId="0" xfId="85" applyFont="1" applyFill="1" applyBorder="1" applyAlignment="1">
      <alignment horizontal="left" vertical="top"/>
    </xf>
    <xf numFmtId="0" fontId="15" fillId="2" borderId="0" xfId="85" applyFont="1" applyFill="1" applyBorder="1" applyAlignment="1">
      <alignment horizontal="center"/>
    </xf>
    <xf numFmtId="0" fontId="15" fillId="2" borderId="0" xfId="85" applyFont="1" applyFill="1" applyBorder="1" applyAlignment="1">
      <alignment horizontal="center" vertical="center" wrapText="1"/>
    </xf>
    <xf numFmtId="0" fontId="15" fillId="2" borderId="0" xfId="85" applyFont="1" applyFill="1" applyBorder="1" applyAlignment="1">
      <alignment horizontal="center" vertical="center"/>
    </xf>
    <xf numFmtId="0" fontId="15" fillId="2" borderId="0" xfId="85" applyFont="1" applyFill="1" applyBorder="1" applyAlignment="1">
      <alignment horizontal="center" wrapText="1"/>
    </xf>
    <xf numFmtId="0" fontId="7" fillId="2" borderId="0" xfId="85" applyFont="1" applyFill="1" applyBorder="1" applyAlignment="1">
      <alignment horizontal="left" vertical="top" wrapText="1"/>
    </xf>
    <xf numFmtId="0" fontId="15" fillId="2" borderId="0" xfId="85" applyFont="1" applyFill="1" applyBorder="1" applyAlignment="1">
      <alignment horizontal="left" vertical="center"/>
    </xf>
    <xf numFmtId="0" fontId="7" fillId="2" borderId="0" xfId="85" applyFont="1" applyFill="1" applyBorder="1" applyAlignment="1">
      <alignment vertical="top" wrapText="1"/>
    </xf>
    <xf numFmtId="0" fontId="15" fillId="2" borderId="0" xfId="85" applyNumberFormat="1" applyFont="1" applyFill="1" applyBorder="1" applyAlignment="1">
      <alignment horizontal="left" vertical="center"/>
    </xf>
    <xf numFmtId="0" fontId="15" fillId="2" borderId="0" xfId="85" applyNumberFormat="1" applyFont="1" applyFill="1" applyBorder="1" applyAlignment="1">
      <alignment horizontal="center" vertical="center"/>
    </xf>
    <xf numFmtId="0" fontId="15" fillId="2" borderId="0" xfId="85" applyNumberFormat="1" applyFont="1" applyFill="1" applyBorder="1" applyAlignment="1">
      <alignment horizontal="center" vertical="center" wrapText="1"/>
    </xf>
    <xf numFmtId="0" fontId="15" fillId="2" borderId="0" xfId="85" applyNumberFormat="1" applyFont="1" applyFill="1" applyBorder="1" applyAlignment="1">
      <alignment horizontal="center"/>
    </xf>
    <xf numFmtId="0" fontId="151" fillId="11" borderId="7" xfId="0" applyFont="1" applyFill="1" applyBorder="1" applyAlignment="1">
      <alignment horizontal="center" vertical="top" wrapText="1"/>
    </xf>
    <xf numFmtId="0" fontId="151" fillId="11" borderId="8" xfId="0" applyFont="1" applyFill="1" applyBorder="1" applyAlignment="1">
      <alignment horizontal="center" vertical="top" wrapText="1"/>
    </xf>
    <xf numFmtId="0" fontId="151" fillId="11" borderId="9" xfId="0" applyFont="1" applyFill="1" applyBorder="1" applyAlignment="1">
      <alignment horizontal="center" vertical="top" wrapText="1"/>
    </xf>
    <xf numFmtId="0" fontId="152" fillId="11" borderId="11" xfId="0" applyFont="1" applyFill="1" applyBorder="1" applyAlignment="1">
      <alignment horizontal="center"/>
    </xf>
    <xf numFmtId="0" fontId="152" fillId="11" borderId="12" xfId="0" applyFont="1" applyFill="1" applyBorder="1" applyAlignment="1">
      <alignment horizontal="center"/>
    </xf>
    <xf numFmtId="0" fontId="152" fillId="11" borderId="7" xfId="0" applyFont="1" applyFill="1" applyBorder="1" applyAlignment="1">
      <alignment horizontal="center"/>
    </xf>
    <xf numFmtId="0" fontId="152" fillId="11" borderId="8" xfId="0" applyFont="1" applyFill="1" applyBorder="1" applyAlignment="1">
      <alignment horizontal="center"/>
    </xf>
    <xf numFmtId="0" fontId="152" fillId="11" borderId="9" xfId="0" applyFont="1" applyFill="1" applyBorder="1" applyAlignment="1">
      <alignment horizontal="center"/>
    </xf>
  </cellXfs>
  <cellStyles count="17963">
    <cellStyle name="          _x000d__x000a_386grabber=VGA.3GR_x000d__x000a_" xfId="91" xr:uid="{00000000-0005-0000-0000-000000000000}"/>
    <cellStyle name="=C:\WINNT\SYSTEM32\COMMAND.COM" xfId="92" xr:uid="{00000000-0005-0000-0000-000001000000}"/>
    <cellStyle name="=C:\WINNT\SYSTEM32\COMMAND.COM 2" xfId="93" xr:uid="{00000000-0005-0000-0000-000002000000}"/>
    <cellStyle name="=C:\WINNT\SYSTEM32\COMMAND.COM_PEF por ramos y edos 100209b" xfId="94" xr:uid="{00000000-0005-0000-0000-000003000000}"/>
    <cellStyle name="20% - Accent1" xfId="2527" xr:uid="{00000000-0005-0000-0000-000004000000}"/>
    <cellStyle name="20% - Accent1 2" xfId="95" xr:uid="{00000000-0005-0000-0000-000005000000}"/>
    <cellStyle name="20% - Accent2" xfId="2528" xr:uid="{00000000-0005-0000-0000-000006000000}"/>
    <cellStyle name="20% - Accent2 2" xfId="96" xr:uid="{00000000-0005-0000-0000-000007000000}"/>
    <cellStyle name="20% - Accent3" xfId="2529" xr:uid="{00000000-0005-0000-0000-000008000000}"/>
    <cellStyle name="20% - Accent3 2" xfId="97" xr:uid="{00000000-0005-0000-0000-000009000000}"/>
    <cellStyle name="20% - Accent4" xfId="2530" xr:uid="{00000000-0005-0000-0000-00000A000000}"/>
    <cellStyle name="20% - Accent4 2" xfId="98" xr:uid="{00000000-0005-0000-0000-00000B000000}"/>
    <cellStyle name="20% - Accent5" xfId="2531" xr:uid="{00000000-0005-0000-0000-00000C000000}"/>
    <cellStyle name="20% - Accent5 2" xfId="99" xr:uid="{00000000-0005-0000-0000-00000D000000}"/>
    <cellStyle name="20% - Accent6" xfId="2532" xr:uid="{00000000-0005-0000-0000-00000E000000}"/>
    <cellStyle name="20% - Accent6 2" xfId="100" xr:uid="{00000000-0005-0000-0000-00000F000000}"/>
    <cellStyle name="20% - Énfasis1" xfId="26" builtinId="30" customBuiltin="1"/>
    <cellStyle name="20% - Énfasis1 10" xfId="7652" xr:uid="{00000000-0005-0000-0000-000011000000}"/>
    <cellStyle name="20% - Énfasis1 11" xfId="7695" xr:uid="{00000000-0005-0000-0000-000012000000}"/>
    <cellStyle name="20% - Énfasis1 12" xfId="7730" xr:uid="{00000000-0005-0000-0000-000013000000}"/>
    <cellStyle name="20% - Énfasis1 13" xfId="7754" xr:uid="{00000000-0005-0000-0000-000014000000}"/>
    <cellStyle name="20% - Énfasis1 14" xfId="7778" xr:uid="{00000000-0005-0000-0000-000015000000}"/>
    <cellStyle name="20% - Énfasis1 15" xfId="7802" xr:uid="{00000000-0005-0000-0000-000016000000}"/>
    <cellStyle name="20% - Énfasis1 16" xfId="7835" xr:uid="{00000000-0005-0000-0000-000017000000}"/>
    <cellStyle name="20% - Énfasis1 17" xfId="7858" xr:uid="{00000000-0005-0000-0000-000018000000}"/>
    <cellStyle name="20% - Énfasis1 18" xfId="7888" xr:uid="{00000000-0005-0000-0000-000019000000}"/>
    <cellStyle name="20% - Énfasis1 19" xfId="7910" xr:uid="{00000000-0005-0000-0000-00001A000000}"/>
    <cellStyle name="20% - Énfasis1 2" xfId="101" xr:uid="{00000000-0005-0000-0000-00001B000000}"/>
    <cellStyle name="20% - Énfasis1 2 10" xfId="102" xr:uid="{00000000-0005-0000-0000-00001C000000}"/>
    <cellStyle name="20% - Énfasis1 2 11" xfId="103" xr:uid="{00000000-0005-0000-0000-00001D000000}"/>
    <cellStyle name="20% - Énfasis1 2 12" xfId="104" xr:uid="{00000000-0005-0000-0000-00001E000000}"/>
    <cellStyle name="20% - Énfasis1 2 13" xfId="105" xr:uid="{00000000-0005-0000-0000-00001F000000}"/>
    <cellStyle name="20% - Énfasis1 2 14" xfId="6197" xr:uid="{00000000-0005-0000-0000-000020000000}"/>
    <cellStyle name="20% - Énfasis1 2 2" xfId="106" xr:uid="{00000000-0005-0000-0000-000021000000}"/>
    <cellStyle name="20% - Énfasis1 2 2 2" xfId="107" xr:uid="{00000000-0005-0000-0000-000022000000}"/>
    <cellStyle name="20% - Énfasis1 2 2 3" xfId="6198" xr:uid="{00000000-0005-0000-0000-000023000000}"/>
    <cellStyle name="20% - Énfasis1 2 2_Captura" xfId="6274" xr:uid="{00000000-0005-0000-0000-000024000000}"/>
    <cellStyle name="20% - Énfasis1 2 3" xfId="108" xr:uid="{00000000-0005-0000-0000-000025000000}"/>
    <cellStyle name="20% - Énfasis1 2 4" xfId="109" xr:uid="{00000000-0005-0000-0000-000026000000}"/>
    <cellStyle name="20% - Énfasis1 2 5" xfId="110" xr:uid="{00000000-0005-0000-0000-000027000000}"/>
    <cellStyle name="20% - Énfasis1 2 6" xfId="111" xr:uid="{00000000-0005-0000-0000-000028000000}"/>
    <cellStyle name="20% - Énfasis1 2 7" xfId="112" xr:uid="{00000000-0005-0000-0000-000029000000}"/>
    <cellStyle name="20% - Énfasis1 2 8" xfId="113" xr:uid="{00000000-0005-0000-0000-00002A000000}"/>
    <cellStyle name="20% - Énfasis1 2 9" xfId="114" xr:uid="{00000000-0005-0000-0000-00002B000000}"/>
    <cellStyle name="20% - Énfasis1 2_Captura" xfId="5436" xr:uid="{00000000-0005-0000-0000-00002C000000}"/>
    <cellStyle name="20% - Énfasis1 20" xfId="7942" xr:uid="{00000000-0005-0000-0000-00002D000000}"/>
    <cellStyle name="20% - Énfasis1 21" xfId="7963" xr:uid="{00000000-0005-0000-0000-00002E000000}"/>
    <cellStyle name="20% - Énfasis1 22" xfId="7984" xr:uid="{00000000-0005-0000-0000-00002F000000}"/>
    <cellStyle name="20% - Énfasis1 23" xfId="8002" xr:uid="{00000000-0005-0000-0000-000030000000}"/>
    <cellStyle name="20% - Énfasis1 24" xfId="8021" xr:uid="{00000000-0005-0000-0000-000031000000}"/>
    <cellStyle name="20% - Énfasis1 25" xfId="8041" xr:uid="{00000000-0005-0000-0000-000032000000}"/>
    <cellStyle name="20% - Énfasis1 26" xfId="8066" xr:uid="{00000000-0005-0000-0000-000033000000}"/>
    <cellStyle name="20% - Énfasis1 27" xfId="8090" xr:uid="{00000000-0005-0000-0000-000034000000}"/>
    <cellStyle name="20% - Énfasis1 28" xfId="8087" xr:uid="{00000000-0005-0000-0000-000035000000}"/>
    <cellStyle name="20% - Énfasis1 29" xfId="8104" xr:uid="{00000000-0005-0000-0000-000036000000}"/>
    <cellStyle name="20% - Énfasis1 3" xfId="115" xr:uid="{00000000-0005-0000-0000-000037000000}"/>
    <cellStyle name="20% - Énfasis1 3 10" xfId="116" xr:uid="{00000000-0005-0000-0000-000038000000}"/>
    <cellStyle name="20% - Énfasis1 3 11" xfId="117" xr:uid="{00000000-0005-0000-0000-000039000000}"/>
    <cellStyle name="20% - Énfasis1 3 12" xfId="118" xr:uid="{00000000-0005-0000-0000-00003A000000}"/>
    <cellStyle name="20% - Énfasis1 3 13" xfId="119" xr:uid="{00000000-0005-0000-0000-00003B000000}"/>
    <cellStyle name="20% - Énfasis1 3 14" xfId="6278" xr:uid="{00000000-0005-0000-0000-00003C000000}"/>
    <cellStyle name="20% - Énfasis1 3 2" xfId="120" xr:uid="{00000000-0005-0000-0000-00003D000000}"/>
    <cellStyle name="20% - Énfasis1 3 3" xfId="121" xr:uid="{00000000-0005-0000-0000-00003E000000}"/>
    <cellStyle name="20% - Énfasis1 3 4" xfId="122" xr:uid="{00000000-0005-0000-0000-00003F000000}"/>
    <cellStyle name="20% - Énfasis1 3 5" xfId="123" xr:uid="{00000000-0005-0000-0000-000040000000}"/>
    <cellStyle name="20% - Énfasis1 3 6" xfId="124" xr:uid="{00000000-0005-0000-0000-000041000000}"/>
    <cellStyle name="20% - Énfasis1 3 7" xfId="125" xr:uid="{00000000-0005-0000-0000-000042000000}"/>
    <cellStyle name="20% - Énfasis1 3 8" xfId="126" xr:uid="{00000000-0005-0000-0000-000043000000}"/>
    <cellStyle name="20% - Énfasis1 3 9" xfId="127" xr:uid="{00000000-0005-0000-0000-000044000000}"/>
    <cellStyle name="20% - Énfasis1 3_Captura" xfId="6319" xr:uid="{00000000-0005-0000-0000-000045000000}"/>
    <cellStyle name="20% - Énfasis1 30" xfId="8122" xr:uid="{00000000-0005-0000-0000-000046000000}"/>
    <cellStyle name="20% - Énfasis1 31" xfId="8136" xr:uid="{00000000-0005-0000-0000-000047000000}"/>
    <cellStyle name="20% - Énfasis1 32" xfId="8181" xr:uid="{00000000-0005-0000-0000-000048000000}"/>
    <cellStyle name="20% - Énfasis1 33" xfId="8199" xr:uid="{00000000-0005-0000-0000-000049000000}"/>
    <cellStyle name="20% - Énfasis1 34" xfId="8220" xr:uid="{00000000-0005-0000-0000-00004A000000}"/>
    <cellStyle name="20% - Énfasis1 35" xfId="8244" xr:uid="{00000000-0005-0000-0000-00004B000000}"/>
    <cellStyle name="20% - Énfasis1 36" xfId="8241" xr:uid="{00000000-0005-0000-0000-00004C000000}"/>
    <cellStyle name="20% - Énfasis1 37" xfId="8257" xr:uid="{00000000-0005-0000-0000-00004D000000}"/>
    <cellStyle name="20% - Énfasis1 38" xfId="5189" xr:uid="{00000000-0005-0000-0000-00004E000000}"/>
    <cellStyle name="20% - Énfasis1 38 2" xfId="15677" xr:uid="{00000000-0005-0000-0000-00004F000000}"/>
    <cellStyle name="20% - Énfasis1 39" xfId="8632" xr:uid="{00000000-0005-0000-0000-000050000000}"/>
    <cellStyle name="20% - Énfasis1 39 2" xfId="15698" xr:uid="{00000000-0005-0000-0000-000051000000}"/>
    <cellStyle name="20% - Énfasis1 4" xfId="4478" xr:uid="{00000000-0005-0000-0000-000052000000}"/>
    <cellStyle name="20% - Énfasis1 4 10" xfId="128" xr:uid="{00000000-0005-0000-0000-000053000000}"/>
    <cellStyle name="20% - Énfasis1 4 11" xfId="129" xr:uid="{00000000-0005-0000-0000-000054000000}"/>
    <cellStyle name="20% - Énfasis1 4 12" xfId="130" xr:uid="{00000000-0005-0000-0000-000055000000}"/>
    <cellStyle name="20% - Énfasis1 4 13" xfId="131" xr:uid="{00000000-0005-0000-0000-000056000000}"/>
    <cellStyle name="20% - Énfasis1 4 2" xfId="132" xr:uid="{00000000-0005-0000-0000-000057000000}"/>
    <cellStyle name="20% - Énfasis1 4 3" xfId="133" xr:uid="{00000000-0005-0000-0000-000058000000}"/>
    <cellStyle name="20% - Énfasis1 4 4" xfId="134" xr:uid="{00000000-0005-0000-0000-000059000000}"/>
    <cellStyle name="20% - Énfasis1 4 5" xfId="135" xr:uid="{00000000-0005-0000-0000-00005A000000}"/>
    <cellStyle name="20% - Énfasis1 4 6" xfId="136" xr:uid="{00000000-0005-0000-0000-00005B000000}"/>
    <cellStyle name="20% - Énfasis1 4 7" xfId="137" xr:uid="{00000000-0005-0000-0000-00005C000000}"/>
    <cellStyle name="20% - Énfasis1 4 8" xfId="138" xr:uid="{00000000-0005-0000-0000-00005D000000}"/>
    <cellStyle name="20% - Énfasis1 4 9" xfId="139" xr:uid="{00000000-0005-0000-0000-00005E000000}"/>
    <cellStyle name="20% - Énfasis1 40" xfId="9935" xr:uid="{00000000-0005-0000-0000-00005F000000}"/>
    <cellStyle name="20% - Énfasis1 40 2" xfId="15719" xr:uid="{00000000-0005-0000-0000-000060000000}"/>
    <cellStyle name="20% - Énfasis1 41" xfId="10052" xr:uid="{00000000-0005-0000-0000-000061000000}"/>
    <cellStyle name="20% - Énfasis1 41 2" xfId="17852" xr:uid="{E055E879-62BE-405B-85CE-5E60C9A6575E}"/>
    <cellStyle name="20% - Énfasis1 42" xfId="3883" xr:uid="{00000000-0005-0000-0000-000062000000}"/>
    <cellStyle name="20% - Énfasis1 42 2" xfId="17874" xr:uid="{B349FC4A-2912-4554-A213-0B6DC97110D6}"/>
    <cellStyle name="20% - Énfasis1 43" xfId="9342" xr:uid="{00000000-0005-0000-0000-000063000000}"/>
    <cellStyle name="20% - Énfasis1 43 2" xfId="17849" xr:uid="{1718AE3E-89DA-4E61-A66A-026247221416}"/>
    <cellStyle name="20% - Énfasis1 44" xfId="11025" xr:uid="{00000000-0005-0000-0000-000064000000}"/>
    <cellStyle name="20% - Énfasis1 44 2" xfId="17888" xr:uid="{BF31E23E-492F-451F-8525-4E9541BCB2F8}"/>
    <cellStyle name="20% - Énfasis1 45" xfId="4105" xr:uid="{00000000-0005-0000-0000-000065000000}"/>
    <cellStyle name="20% - Énfasis1 45 2" xfId="17909" xr:uid="{EE2ECC06-42D2-4339-AB78-2FD4EAEE18A7}"/>
    <cellStyle name="20% - Énfasis1 46" xfId="10586" xr:uid="{00000000-0005-0000-0000-000066000000}"/>
    <cellStyle name="20% - Énfasis1 46 2" xfId="17917" xr:uid="{600528AD-EB15-4957-91A4-7A7682A40EC4}"/>
    <cellStyle name="20% - Énfasis1 47" xfId="11717" xr:uid="{00000000-0005-0000-0000-000067000000}"/>
    <cellStyle name="20% - Énfasis1 48" xfId="11972" xr:uid="{00000000-0005-0000-0000-000068000000}"/>
    <cellStyle name="20% - Énfasis1 49" xfId="9239" xr:uid="{00000000-0005-0000-0000-000069000000}"/>
    <cellStyle name="20% - Énfasis1 5" xfId="7196" xr:uid="{00000000-0005-0000-0000-00006A000000}"/>
    <cellStyle name="20% - Énfasis1 5 10" xfId="140" xr:uid="{00000000-0005-0000-0000-00006B000000}"/>
    <cellStyle name="20% - Énfasis1 5 11" xfId="141" xr:uid="{00000000-0005-0000-0000-00006C000000}"/>
    <cellStyle name="20% - Énfasis1 5 12" xfId="142" xr:uid="{00000000-0005-0000-0000-00006D000000}"/>
    <cellStyle name="20% - Énfasis1 5 2" xfId="143" xr:uid="{00000000-0005-0000-0000-00006E000000}"/>
    <cellStyle name="20% - Énfasis1 5 3" xfId="144" xr:uid="{00000000-0005-0000-0000-00006F000000}"/>
    <cellStyle name="20% - Énfasis1 5 4" xfId="145" xr:uid="{00000000-0005-0000-0000-000070000000}"/>
    <cellStyle name="20% - Énfasis1 5 5" xfId="146" xr:uid="{00000000-0005-0000-0000-000071000000}"/>
    <cellStyle name="20% - Énfasis1 5 6" xfId="147" xr:uid="{00000000-0005-0000-0000-000072000000}"/>
    <cellStyle name="20% - Énfasis1 5 7" xfId="148" xr:uid="{00000000-0005-0000-0000-000073000000}"/>
    <cellStyle name="20% - Énfasis1 5 8" xfId="149" xr:uid="{00000000-0005-0000-0000-000074000000}"/>
    <cellStyle name="20% - Énfasis1 5 9" xfId="150" xr:uid="{00000000-0005-0000-0000-000075000000}"/>
    <cellStyle name="20% - Énfasis1 50" xfId="12261" xr:uid="{00000000-0005-0000-0000-000076000000}"/>
    <cellStyle name="20% - Énfasis1 51" xfId="14529" xr:uid="{00000000-0005-0000-0000-000077000000}"/>
    <cellStyle name="20% - Énfasis1 52" xfId="15630" xr:uid="{00000000-0005-0000-0000-000078000000}"/>
    <cellStyle name="20% - Énfasis1 53" xfId="14941" xr:uid="{00000000-0005-0000-0000-000079000000}"/>
    <cellStyle name="20% - Énfasis1 54" xfId="15967" xr:uid="{00000000-0005-0000-0000-00007A000000}"/>
    <cellStyle name="20% - Énfasis1 55" xfId="16360" xr:uid="{00000000-0005-0000-0000-00007B000000}"/>
    <cellStyle name="20% - Énfasis1 56" xfId="13022" xr:uid="{00000000-0005-0000-0000-00007C000000}"/>
    <cellStyle name="20% - Énfasis1 57" xfId="16378" xr:uid="{00000000-0005-0000-0000-00007D000000}"/>
    <cellStyle name="20% - Énfasis1 58" xfId="17243" xr:uid="{2E4FA20E-9DA6-4D80-B6FA-095AC150CF5E}"/>
    <cellStyle name="20% - Énfasis1 6" xfId="7505" xr:uid="{00000000-0005-0000-0000-00007E000000}"/>
    <cellStyle name="20% - Énfasis1 7" xfId="7546" xr:uid="{00000000-0005-0000-0000-00007F000000}"/>
    <cellStyle name="20% - Énfasis1 8" xfId="7583" xr:uid="{00000000-0005-0000-0000-000080000000}"/>
    <cellStyle name="20% - Énfasis1 9" xfId="7619" xr:uid="{00000000-0005-0000-0000-000081000000}"/>
    <cellStyle name="20% - Énfasis2" xfId="29" builtinId="34" customBuiltin="1"/>
    <cellStyle name="20% - Énfasis2 10" xfId="7656" xr:uid="{00000000-0005-0000-0000-000083000000}"/>
    <cellStyle name="20% - Énfasis2 11" xfId="7698" xr:uid="{00000000-0005-0000-0000-000084000000}"/>
    <cellStyle name="20% - Énfasis2 12" xfId="7733" xr:uid="{00000000-0005-0000-0000-000085000000}"/>
    <cellStyle name="20% - Énfasis2 13" xfId="7757" xr:uid="{00000000-0005-0000-0000-000086000000}"/>
    <cellStyle name="20% - Énfasis2 14" xfId="7781" xr:uid="{00000000-0005-0000-0000-000087000000}"/>
    <cellStyle name="20% - Énfasis2 15" xfId="7806" xr:uid="{00000000-0005-0000-0000-000088000000}"/>
    <cellStyle name="20% - Énfasis2 16" xfId="7838" xr:uid="{00000000-0005-0000-0000-000089000000}"/>
    <cellStyle name="20% - Énfasis2 17" xfId="7861" xr:uid="{00000000-0005-0000-0000-00008A000000}"/>
    <cellStyle name="20% - Énfasis2 18" xfId="7891" xr:uid="{00000000-0005-0000-0000-00008B000000}"/>
    <cellStyle name="20% - Énfasis2 19" xfId="7913" xr:uid="{00000000-0005-0000-0000-00008C000000}"/>
    <cellStyle name="20% - Énfasis2 2" xfId="151" xr:uid="{00000000-0005-0000-0000-00008D000000}"/>
    <cellStyle name="20% - Énfasis2 2 10" xfId="152" xr:uid="{00000000-0005-0000-0000-00008E000000}"/>
    <cellStyle name="20% - Énfasis2 2 11" xfId="153" xr:uid="{00000000-0005-0000-0000-00008F000000}"/>
    <cellStyle name="20% - Énfasis2 2 12" xfId="154" xr:uid="{00000000-0005-0000-0000-000090000000}"/>
    <cellStyle name="20% - Énfasis2 2 13" xfId="155" xr:uid="{00000000-0005-0000-0000-000091000000}"/>
    <cellStyle name="20% - Énfasis2 2 14" xfId="3137" xr:uid="{00000000-0005-0000-0000-000092000000}"/>
    <cellStyle name="20% - Énfasis2 2 2" xfId="156" xr:uid="{00000000-0005-0000-0000-000093000000}"/>
    <cellStyle name="20% - Énfasis2 2 2 2" xfId="157" xr:uid="{00000000-0005-0000-0000-000094000000}"/>
    <cellStyle name="20% - Énfasis2 2 2 3" xfId="4479" xr:uid="{00000000-0005-0000-0000-000095000000}"/>
    <cellStyle name="20% - Énfasis2 2 2_Captura" xfId="4480" xr:uid="{00000000-0005-0000-0000-000096000000}"/>
    <cellStyle name="20% - Énfasis2 2 3" xfId="158" xr:uid="{00000000-0005-0000-0000-000097000000}"/>
    <cellStyle name="20% - Énfasis2 2 4" xfId="159" xr:uid="{00000000-0005-0000-0000-000098000000}"/>
    <cellStyle name="20% - Énfasis2 2 5" xfId="160" xr:uid="{00000000-0005-0000-0000-000099000000}"/>
    <cellStyle name="20% - Énfasis2 2 6" xfId="161" xr:uid="{00000000-0005-0000-0000-00009A000000}"/>
    <cellStyle name="20% - Énfasis2 2 7" xfId="162" xr:uid="{00000000-0005-0000-0000-00009B000000}"/>
    <cellStyle name="20% - Énfasis2 2 8" xfId="163" xr:uid="{00000000-0005-0000-0000-00009C000000}"/>
    <cellStyle name="20% - Énfasis2 2 9" xfId="164" xr:uid="{00000000-0005-0000-0000-00009D000000}"/>
    <cellStyle name="20% - Énfasis2 2_Captura" xfId="6199" xr:uid="{00000000-0005-0000-0000-00009E000000}"/>
    <cellStyle name="20% - Énfasis2 20" xfId="7945" xr:uid="{00000000-0005-0000-0000-00009F000000}"/>
    <cellStyle name="20% - Énfasis2 21" xfId="7966" xr:uid="{00000000-0005-0000-0000-0000A0000000}"/>
    <cellStyle name="20% - Énfasis2 22" xfId="7987" xr:uid="{00000000-0005-0000-0000-0000A1000000}"/>
    <cellStyle name="20% - Énfasis2 23" xfId="8005" xr:uid="{00000000-0005-0000-0000-0000A2000000}"/>
    <cellStyle name="20% - Énfasis2 24" xfId="8024" xr:uid="{00000000-0005-0000-0000-0000A3000000}"/>
    <cellStyle name="20% - Énfasis2 25" xfId="8044" xr:uid="{00000000-0005-0000-0000-0000A4000000}"/>
    <cellStyle name="20% - Énfasis2 26" xfId="8070" xr:uid="{00000000-0005-0000-0000-0000A5000000}"/>
    <cellStyle name="20% - Énfasis2 27" xfId="8093" xr:uid="{00000000-0005-0000-0000-0000A6000000}"/>
    <cellStyle name="20% - Énfasis2 28" xfId="8112" xr:uid="{00000000-0005-0000-0000-0000A7000000}"/>
    <cellStyle name="20% - Énfasis2 29" xfId="8130" xr:uid="{00000000-0005-0000-0000-0000A8000000}"/>
    <cellStyle name="20% - Énfasis2 3" xfId="165" xr:uid="{00000000-0005-0000-0000-0000A9000000}"/>
    <cellStyle name="20% - Énfasis2 3 10" xfId="166" xr:uid="{00000000-0005-0000-0000-0000AA000000}"/>
    <cellStyle name="20% - Énfasis2 3 11" xfId="167" xr:uid="{00000000-0005-0000-0000-0000AB000000}"/>
    <cellStyle name="20% - Énfasis2 3 12" xfId="168" xr:uid="{00000000-0005-0000-0000-0000AC000000}"/>
    <cellStyle name="20% - Énfasis2 3 13" xfId="169" xr:uid="{00000000-0005-0000-0000-0000AD000000}"/>
    <cellStyle name="20% - Énfasis2 3 14" xfId="5976" xr:uid="{00000000-0005-0000-0000-0000AE000000}"/>
    <cellStyle name="20% - Énfasis2 3 2" xfId="170" xr:uid="{00000000-0005-0000-0000-0000AF000000}"/>
    <cellStyle name="20% - Énfasis2 3 3" xfId="171" xr:uid="{00000000-0005-0000-0000-0000B0000000}"/>
    <cellStyle name="20% - Énfasis2 3 4" xfId="172" xr:uid="{00000000-0005-0000-0000-0000B1000000}"/>
    <cellStyle name="20% - Énfasis2 3 5" xfId="173" xr:uid="{00000000-0005-0000-0000-0000B2000000}"/>
    <cellStyle name="20% - Énfasis2 3 6" xfId="174" xr:uid="{00000000-0005-0000-0000-0000B3000000}"/>
    <cellStyle name="20% - Énfasis2 3 7" xfId="175" xr:uid="{00000000-0005-0000-0000-0000B4000000}"/>
    <cellStyle name="20% - Énfasis2 3 8" xfId="176" xr:uid="{00000000-0005-0000-0000-0000B5000000}"/>
    <cellStyle name="20% - Énfasis2 3 9" xfId="177" xr:uid="{00000000-0005-0000-0000-0000B6000000}"/>
    <cellStyle name="20% - Énfasis2 3_Captura" xfId="5973" xr:uid="{00000000-0005-0000-0000-0000B7000000}"/>
    <cellStyle name="20% - Énfasis2 30" xfId="8147" xr:uid="{00000000-0005-0000-0000-0000B8000000}"/>
    <cellStyle name="20% - Énfasis2 31" xfId="8162" xr:uid="{00000000-0005-0000-0000-0000B9000000}"/>
    <cellStyle name="20% - Énfasis2 32" xfId="8184" xr:uid="{00000000-0005-0000-0000-0000BA000000}"/>
    <cellStyle name="20% - Énfasis2 33" xfId="8202" xr:uid="{00000000-0005-0000-0000-0000BB000000}"/>
    <cellStyle name="20% - Énfasis2 34" xfId="8223" xr:uid="{00000000-0005-0000-0000-0000BC000000}"/>
    <cellStyle name="20% - Énfasis2 35" xfId="8247" xr:uid="{00000000-0005-0000-0000-0000BD000000}"/>
    <cellStyle name="20% - Énfasis2 36" xfId="8265" xr:uid="{00000000-0005-0000-0000-0000BE000000}"/>
    <cellStyle name="20% - Énfasis2 37" xfId="8280" xr:uid="{00000000-0005-0000-0000-0000BF000000}"/>
    <cellStyle name="20% - Énfasis2 38" xfId="4471" xr:uid="{00000000-0005-0000-0000-0000C0000000}"/>
    <cellStyle name="20% - Énfasis2 38 2" xfId="15680" xr:uid="{00000000-0005-0000-0000-0000C1000000}"/>
    <cellStyle name="20% - Énfasis2 39" xfId="8635" xr:uid="{00000000-0005-0000-0000-0000C2000000}"/>
    <cellStyle name="20% - Énfasis2 39 2" xfId="15701" xr:uid="{00000000-0005-0000-0000-0000C3000000}"/>
    <cellStyle name="20% - Énfasis2 4" xfId="4481" xr:uid="{00000000-0005-0000-0000-0000C4000000}"/>
    <cellStyle name="20% - Énfasis2 4 10" xfId="178" xr:uid="{00000000-0005-0000-0000-0000C5000000}"/>
    <cellStyle name="20% - Énfasis2 4 11" xfId="179" xr:uid="{00000000-0005-0000-0000-0000C6000000}"/>
    <cellStyle name="20% - Énfasis2 4 12" xfId="180" xr:uid="{00000000-0005-0000-0000-0000C7000000}"/>
    <cellStyle name="20% - Énfasis2 4 13" xfId="181" xr:uid="{00000000-0005-0000-0000-0000C8000000}"/>
    <cellStyle name="20% - Énfasis2 4 2" xfId="182" xr:uid="{00000000-0005-0000-0000-0000C9000000}"/>
    <cellStyle name="20% - Énfasis2 4 3" xfId="183" xr:uid="{00000000-0005-0000-0000-0000CA000000}"/>
    <cellStyle name="20% - Énfasis2 4 4" xfId="184" xr:uid="{00000000-0005-0000-0000-0000CB000000}"/>
    <cellStyle name="20% - Énfasis2 4 5" xfId="185" xr:uid="{00000000-0005-0000-0000-0000CC000000}"/>
    <cellStyle name="20% - Énfasis2 4 6" xfId="186" xr:uid="{00000000-0005-0000-0000-0000CD000000}"/>
    <cellStyle name="20% - Énfasis2 4 7" xfId="187" xr:uid="{00000000-0005-0000-0000-0000CE000000}"/>
    <cellStyle name="20% - Énfasis2 4 8" xfId="188" xr:uid="{00000000-0005-0000-0000-0000CF000000}"/>
    <cellStyle name="20% - Énfasis2 4 9" xfId="189" xr:uid="{00000000-0005-0000-0000-0000D0000000}"/>
    <cellStyle name="20% - Énfasis2 40" xfId="6479" xr:uid="{00000000-0005-0000-0000-0000D1000000}"/>
    <cellStyle name="20% - Énfasis2 40 2" xfId="15722" xr:uid="{00000000-0005-0000-0000-0000D2000000}"/>
    <cellStyle name="20% - Énfasis2 41" xfId="5161" xr:uid="{00000000-0005-0000-0000-0000D3000000}"/>
    <cellStyle name="20% - Énfasis2 41 2" xfId="17855" xr:uid="{17CF4AE1-C38A-48E5-920C-D29FA76089BA}"/>
    <cellStyle name="20% - Énfasis2 42" xfId="10957" xr:uid="{00000000-0005-0000-0000-0000D4000000}"/>
    <cellStyle name="20% - Énfasis2 42 2" xfId="17878" xr:uid="{6EAA20B9-BC1E-47B2-821D-D58392AC5CBB}"/>
    <cellStyle name="20% - Énfasis2 43" xfId="4747" xr:uid="{00000000-0005-0000-0000-0000D5000000}"/>
    <cellStyle name="20% - Énfasis2 43 2" xfId="17897" xr:uid="{89A0D268-B2F5-41CA-A7DE-8DE73657EB29}"/>
    <cellStyle name="20% - Énfasis2 44" xfId="4130" xr:uid="{00000000-0005-0000-0000-0000D6000000}"/>
    <cellStyle name="20% - Énfasis2 44 2" xfId="17914" xr:uid="{4993910C-C9AF-4DE8-BB7E-896932DE900F}"/>
    <cellStyle name="20% - Énfasis2 45" xfId="9267" xr:uid="{00000000-0005-0000-0000-0000D7000000}"/>
    <cellStyle name="20% - Énfasis2 45 2" xfId="17933" xr:uid="{797EF072-EF40-4F7E-B318-B12A66AC5BA7}"/>
    <cellStyle name="20% - Énfasis2 46" xfId="6284" xr:uid="{00000000-0005-0000-0000-0000D8000000}"/>
    <cellStyle name="20% - Énfasis2 46 2" xfId="17948" xr:uid="{0BA3B773-BD3F-4695-83E3-ADA6F13B7463}"/>
    <cellStyle name="20% - Énfasis2 47" xfId="11641" xr:uid="{00000000-0005-0000-0000-0000D9000000}"/>
    <cellStyle name="20% - Énfasis2 48" xfId="10461" xr:uid="{00000000-0005-0000-0000-0000DA000000}"/>
    <cellStyle name="20% - Énfasis2 49" xfId="3256" xr:uid="{00000000-0005-0000-0000-0000DB000000}"/>
    <cellStyle name="20% - Énfasis2 5" xfId="7193" xr:uid="{00000000-0005-0000-0000-0000DC000000}"/>
    <cellStyle name="20% - Énfasis2 5 10" xfId="190" xr:uid="{00000000-0005-0000-0000-0000DD000000}"/>
    <cellStyle name="20% - Énfasis2 5 11" xfId="191" xr:uid="{00000000-0005-0000-0000-0000DE000000}"/>
    <cellStyle name="20% - Énfasis2 5 12" xfId="192" xr:uid="{00000000-0005-0000-0000-0000DF000000}"/>
    <cellStyle name="20% - Énfasis2 5 2" xfId="193" xr:uid="{00000000-0005-0000-0000-0000E0000000}"/>
    <cellStyle name="20% - Énfasis2 5 3" xfId="194" xr:uid="{00000000-0005-0000-0000-0000E1000000}"/>
    <cellStyle name="20% - Énfasis2 5 4" xfId="195" xr:uid="{00000000-0005-0000-0000-0000E2000000}"/>
    <cellStyle name="20% - Énfasis2 5 5" xfId="196" xr:uid="{00000000-0005-0000-0000-0000E3000000}"/>
    <cellStyle name="20% - Énfasis2 5 6" xfId="197" xr:uid="{00000000-0005-0000-0000-0000E4000000}"/>
    <cellStyle name="20% - Énfasis2 5 7" xfId="198" xr:uid="{00000000-0005-0000-0000-0000E5000000}"/>
    <cellStyle name="20% - Énfasis2 5 8" xfId="199" xr:uid="{00000000-0005-0000-0000-0000E6000000}"/>
    <cellStyle name="20% - Énfasis2 5 9" xfId="200" xr:uid="{00000000-0005-0000-0000-0000E7000000}"/>
    <cellStyle name="20% - Énfasis2 50" xfId="9900" xr:uid="{00000000-0005-0000-0000-0000E8000000}"/>
    <cellStyle name="20% - Énfasis2 51" xfId="14532" xr:uid="{00000000-0005-0000-0000-0000E9000000}"/>
    <cellStyle name="20% - Énfasis2 52" xfId="14598" xr:uid="{00000000-0005-0000-0000-0000EA000000}"/>
    <cellStyle name="20% - Énfasis2 53" xfId="14943" xr:uid="{00000000-0005-0000-0000-0000EB000000}"/>
    <cellStyle name="20% - Énfasis2 54" xfId="13469" xr:uid="{00000000-0005-0000-0000-0000EC000000}"/>
    <cellStyle name="20% - Énfasis2 55" xfId="16382" xr:uid="{00000000-0005-0000-0000-0000ED000000}"/>
    <cellStyle name="20% - Énfasis2 56" xfId="14869" xr:uid="{00000000-0005-0000-0000-0000EE000000}"/>
    <cellStyle name="20% - Énfasis2 57" xfId="16781" xr:uid="{00000000-0005-0000-0000-0000EF000000}"/>
    <cellStyle name="20% - Énfasis2 58" xfId="17246" xr:uid="{7FBC1890-A9D8-47DB-89EC-91CFA3B7125E}"/>
    <cellStyle name="20% - Énfasis2 6" xfId="7509" xr:uid="{00000000-0005-0000-0000-0000F0000000}"/>
    <cellStyle name="20% - Énfasis2 7" xfId="7550" xr:uid="{00000000-0005-0000-0000-0000F1000000}"/>
    <cellStyle name="20% - Énfasis2 8" xfId="7587" xr:uid="{00000000-0005-0000-0000-0000F2000000}"/>
    <cellStyle name="20% - Énfasis2 9" xfId="7623" xr:uid="{00000000-0005-0000-0000-0000F3000000}"/>
    <cellStyle name="20% - Énfasis3" xfId="32" builtinId="38" customBuiltin="1"/>
    <cellStyle name="20% - Énfasis3 10" xfId="7660" xr:uid="{00000000-0005-0000-0000-0000F5000000}"/>
    <cellStyle name="20% - Énfasis3 11" xfId="7701" xr:uid="{00000000-0005-0000-0000-0000F6000000}"/>
    <cellStyle name="20% - Énfasis3 12" xfId="7736" xr:uid="{00000000-0005-0000-0000-0000F7000000}"/>
    <cellStyle name="20% - Énfasis3 13" xfId="7760" xr:uid="{00000000-0005-0000-0000-0000F8000000}"/>
    <cellStyle name="20% - Énfasis3 14" xfId="7784" xr:uid="{00000000-0005-0000-0000-0000F9000000}"/>
    <cellStyle name="20% - Énfasis3 15" xfId="7810" xr:uid="{00000000-0005-0000-0000-0000FA000000}"/>
    <cellStyle name="20% - Énfasis3 16" xfId="7841" xr:uid="{00000000-0005-0000-0000-0000FB000000}"/>
    <cellStyle name="20% - Énfasis3 17" xfId="7864" xr:uid="{00000000-0005-0000-0000-0000FC000000}"/>
    <cellStyle name="20% - Énfasis3 18" xfId="7894" xr:uid="{00000000-0005-0000-0000-0000FD000000}"/>
    <cellStyle name="20% - Énfasis3 19" xfId="7916" xr:uid="{00000000-0005-0000-0000-0000FE000000}"/>
    <cellStyle name="20% - Énfasis3 2" xfId="201" xr:uid="{00000000-0005-0000-0000-0000FF000000}"/>
    <cellStyle name="20% - Énfasis3 2 10" xfId="202" xr:uid="{00000000-0005-0000-0000-000000010000}"/>
    <cellStyle name="20% - Énfasis3 2 11" xfId="203" xr:uid="{00000000-0005-0000-0000-000001010000}"/>
    <cellStyle name="20% - Énfasis3 2 12" xfId="204" xr:uid="{00000000-0005-0000-0000-000002010000}"/>
    <cellStyle name="20% - Énfasis3 2 13" xfId="205" xr:uid="{00000000-0005-0000-0000-000003010000}"/>
    <cellStyle name="20% - Énfasis3 2 14" xfId="5921" xr:uid="{00000000-0005-0000-0000-000004010000}"/>
    <cellStyle name="20% - Énfasis3 2 2" xfId="206" xr:uid="{00000000-0005-0000-0000-000005010000}"/>
    <cellStyle name="20% - Énfasis3 2 2 2" xfId="207" xr:uid="{00000000-0005-0000-0000-000006010000}"/>
    <cellStyle name="20% - Énfasis3 2 2 3" xfId="5922" xr:uid="{00000000-0005-0000-0000-000007010000}"/>
    <cellStyle name="20% - Énfasis3 2 2_Captura" xfId="5923" xr:uid="{00000000-0005-0000-0000-000008010000}"/>
    <cellStyle name="20% - Énfasis3 2 3" xfId="208" xr:uid="{00000000-0005-0000-0000-000009010000}"/>
    <cellStyle name="20% - Énfasis3 2 4" xfId="209" xr:uid="{00000000-0005-0000-0000-00000A010000}"/>
    <cellStyle name="20% - Énfasis3 2 5" xfId="210" xr:uid="{00000000-0005-0000-0000-00000B010000}"/>
    <cellStyle name="20% - Énfasis3 2 6" xfId="211" xr:uid="{00000000-0005-0000-0000-00000C010000}"/>
    <cellStyle name="20% - Énfasis3 2 7" xfId="212" xr:uid="{00000000-0005-0000-0000-00000D010000}"/>
    <cellStyle name="20% - Énfasis3 2 8" xfId="213" xr:uid="{00000000-0005-0000-0000-00000E010000}"/>
    <cellStyle name="20% - Énfasis3 2 9" xfId="214" xr:uid="{00000000-0005-0000-0000-00000F010000}"/>
    <cellStyle name="20% - Énfasis3 2_Captura" xfId="5924" xr:uid="{00000000-0005-0000-0000-000010010000}"/>
    <cellStyle name="20% - Énfasis3 20" xfId="7948" xr:uid="{00000000-0005-0000-0000-000011010000}"/>
    <cellStyle name="20% - Énfasis3 21" xfId="7969" xr:uid="{00000000-0005-0000-0000-000012010000}"/>
    <cellStyle name="20% - Énfasis3 22" xfId="7990" xr:uid="{00000000-0005-0000-0000-000013010000}"/>
    <cellStyle name="20% - Énfasis3 23" xfId="8008" xr:uid="{00000000-0005-0000-0000-000014010000}"/>
    <cellStyle name="20% - Énfasis3 24" xfId="8027" xr:uid="{00000000-0005-0000-0000-000015010000}"/>
    <cellStyle name="20% - Énfasis3 25" xfId="8047" xr:uid="{00000000-0005-0000-0000-000016010000}"/>
    <cellStyle name="20% - Énfasis3 26" xfId="8073" xr:uid="{00000000-0005-0000-0000-000017010000}"/>
    <cellStyle name="20% - Énfasis3 27" xfId="8097" xr:uid="{00000000-0005-0000-0000-000018010000}"/>
    <cellStyle name="20% - Énfasis3 28" xfId="8115" xr:uid="{00000000-0005-0000-0000-000019010000}"/>
    <cellStyle name="20% - Énfasis3 29" xfId="8133" xr:uid="{00000000-0005-0000-0000-00001A010000}"/>
    <cellStyle name="20% - Énfasis3 3" xfId="215" xr:uid="{00000000-0005-0000-0000-00001B010000}"/>
    <cellStyle name="20% - Énfasis3 3 10" xfId="216" xr:uid="{00000000-0005-0000-0000-00001C010000}"/>
    <cellStyle name="20% - Énfasis3 3 11" xfId="217" xr:uid="{00000000-0005-0000-0000-00001D010000}"/>
    <cellStyle name="20% - Énfasis3 3 12" xfId="218" xr:uid="{00000000-0005-0000-0000-00001E010000}"/>
    <cellStyle name="20% - Énfasis3 3 13" xfId="219" xr:uid="{00000000-0005-0000-0000-00001F010000}"/>
    <cellStyle name="20% - Énfasis3 3 14" xfId="5925" xr:uid="{00000000-0005-0000-0000-000020010000}"/>
    <cellStyle name="20% - Énfasis3 3 2" xfId="220" xr:uid="{00000000-0005-0000-0000-000021010000}"/>
    <cellStyle name="20% - Énfasis3 3 3" xfId="221" xr:uid="{00000000-0005-0000-0000-000022010000}"/>
    <cellStyle name="20% - Énfasis3 3 4" xfId="222" xr:uid="{00000000-0005-0000-0000-000023010000}"/>
    <cellStyle name="20% - Énfasis3 3 5" xfId="223" xr:uid="{00000000-0005-0000-0000-000024010000}"/>
    <cellStyle name="20% - Énfasis3 3 6" xfId="224" xr:uid="{00000000-0005-0000-0000-000025010000}"/>
    <cellStyle name="20% - Énfasis3 3 7" xfId="225" xr:uid="{00000000-0005-0000-0000-000026010000}"/>
    <cellStyle name="20% - Énfasis3 3 8" xfId="226" xr:uid="{00000000-0005-0000-0000-000027010000}"/>
    <cellStyle name="20% - Énfasis3 3 9" xfId="227" xr:uid="{00000000-0005-0000-0000-000028010000}"/>
    <cellStyle name="20% - Énfasis3 3_Captura" xfId="5926" xr:uid="{00000000-0005-0000-0000-000029010000}"/>
    <cellStyle name="20% - Énfasis3 30" xfId="8150" xr:uid="{00000000-0005-0000-0000-00002A010000}"/>
    <cellStyle name="20% - Énfasis3 31" xfId="8165" xr:uid="{00000000-0005-0000-0000-00002B010000}"/>
    <cellStyle name="20% - Énfasis3 32" xfId="8187" xr:uid="{00000000-0005-0000-0000-00002C010000}"/>
    <cellStyle name="20% - Énfasis3 33" xfId="8205" xr:uid="{00000000-0005-0000-0000-00002D010000}"/>
    <cellStyle name="20% - Énfasis3 34" xfId="8226" xr:uid="{00000000-0005-0000-0000-00002E010000}"/>
    <cellStyle name="20% - Énfasis3 35" xfId="8250" xr:uid="{00000000-0005-0000-0000-00002F010000}"/>
    <cellStyle name="20% - Énfasis3 36" xfId="8268" xr:uid="{00000000-0005-0000-0000-000030010000}"/>
    <cellStyle name="20% - Énfasis3 37" xfId="8283" xr:uid="{00000000-0005-0000-0000-000031010000}"/>
    <cellStyle name="20% - Énfasis3 38" xfId="5379" xr:uid="{00000000-0005-0000-0000-000032010000}"/>
    <cellStyle name="20% - Énfasis3 38 2" xfId="15683" xr:uid="{00000000-0005-0000-0000-000033010000}"/>
    <cellStyle name="20% - Énfasis3 39" xfId="8639" xr:uid="{00000000-0005-0000-0000-000034010000}"/>
    <cellStyle name="20% - Énfasis3 39 2" xfId="15704" xr:uid="{00000000-0005-0000-0000-000035010000}"/>
    <cellStyle name="20% - Énfasis3 4" xfId="5927" xr:uid="{00000000-0005-0000-0000-000036010000}"/>
    <cellStyle name="20% - Énfasis3 4 10" xfId="228" xr:uid="{00000000-0005-0000-0000-000037010000}"/>
    <cellStyle name="20% - Énfasis3 4 11" xfId="229" xr:uid="{00000000-0005-0000-0000-000038010000}"/>
    <cellStyle name="20% - Énfasis3 4 12" xfId="230" xr:uid="{00000000-0005-0000-0000-000039010000}"/>
    <cellStyle name="20% - Énfasis3 4 13" xfId="231" xr:uid="{00000000-0005-0000-0000-00003A010000}"/>
    <cellStyle name="20% - Énfasis3 4 2" xfId="232" xr:uid="{00000000-0005-0000-0000-00003B010000}"/>
    <cellStyle name="20% - Énfasis3 4 3" xfId="233" xr:uid="{00000000-0005-0000-0000-00003C010000}"/>
    <cellStyle name="20% - Énfasis3 4 4" xfId="234" xr:uid="{00000000-0005-0000-0000-00003D010000}"/>
    <cellStyle name="20% - Énfasis3 4 5" xfId="235" xr:uid="{00000000-0005-0000-0000-00003E010000}"/>
    <cellStyle name="20% - Énfasis3 4 6" xfId="236" xr:uid="{00000000-0005-0000-0000-00003F010000}"/>
    <cellStyle name="20% - Énfasis3 4 7" xfId="237" xr:uid="{00000000-0005-0000-0000-000040010000}"/>
    <cellStyle name="20% - Énfasis3 4 8" xfId="238" xr:uid="{00000000-0005-0000-0000-000041010000}"/>
    <cellStyle name="20% - Énfasis3 4 9" xfId="239" xr:uid="{00000000-0005-0000-0000-000042010000}"/>
    <cellStyle name="20% - Énfasis3 40" xfId="4399" xr:uid="{00000000-0005-0000-0000-000043010000}"/>
    <cellStyle name="20% - Énfasis3 40 2" xfId="15725" xr:uid="{00000000-0005-0000-0000-000044010000}"/>
    <cellStyle name="20% - Énfasis3 41" xfId="9112" xr:uid="{00000000-0005-0000-0000-000045010000}"/>
    <cellStyle name="20% - Énfasis3 41 2" xfId="17859" xr:uid="{A671AB5B-3B7D-46CB-AB1A-E718E1C859C0}"/>
    <cellStyle name="20% - Énfasis3 42" xfId="10902" xr:uid="{00000000-0005-0000-0000-000046010000}"/>
    <cellStyle name="20% - Énfasis3 42 2" xfId="17881" xr:uid="{DC6DBAF2-1D2E-4917-A0DB-A02AE3969BF7}"/>
    <cellStyle name="20% - Énfasis3 43" xfId="6330" xr:uid="{00000000-0005-0000-0000-000047010000}"/>
    <cellStyle name="20% - Énfasis3 43 2" xfId="17900" xr:uid="{B060BA44-BA2F-42C1-9008-5C9C3BB50780}"/>
    <cellStyle name="20% - Énfasis3 44" xfId="10197" xr:uid="{00000000-0005-0000-0000-000048010000}"/>
    <cellStyle name="20% - Énfasis3 44 2" xfId="17918" xr:uid="{D764A57C-D781-49A6-ACEB-E39E3CEA028F}"/>
    <cellStyle name="20% - Énfasis3 45" xfId="4243" xr:uid="{00000000-0005-0000-0000-000049010000}"/>
    <cellStyle name="20% - Énfasis3 45 2" xfId="17936" xr:uid="{D1A499B6-8ED9-48BA-A1E5-40564F4F7B00}"/>
    <cellStyle name="20% - Énfasis3 46" xfId="6554" xr:uid="{00000000-0005-0000-0000-00004A010000}"/>
    <cellStyle name="20% - Énfasis3 46 2" xfId="17951" xr:uid="{39BEB719-96B3-42B8-8E0D-2A35A54DE853}"/>
    <cellStyle name="20% - Énfasis3 47" xfId="3455" xr:uid="{00000000-0005-0000-0000-00004B010000}"/>
    <cellStyle name="20% - Énfasis3 48" xfId="9452" xr:uid="{00000000-0005-0000-0000-00004C010000}"/>
    <cellStyle name="20% - Énfasis3 49" xfId="11272" xr:uid="{00000000-0005-0000-0000-00004D010000}"/>
    <cellStyle name="20% - Énfasis3 5" xfId="7187" xr:uid="{00000000-0005-0000-0000-00004E010000}"/>
    <cellStyle name="20% - Énfasis3 5 10" xfId="240" xr:uid="{00000000-0005-0000-0000-00004F010000}"/>
    <cellStyle name="20% - Énfasis3 5 11" xfId="241" xr:uid="{00000000-0005-0000-0000-000050010000}"/>
    <cellStyle name="20% - Énfasis3 5 12" xfId="242" xr:uid="{00000000-0005-0000-0000-000051010000}"/>
    <cellStyle name="20% - Énfasis3 5 2" xfId="243" xr:uid="{00000000-0005-0000-0000-000052010000}"/>
    <cellStyle name="20% - Énfasis3 5 3" xfId="244" xr:uid="{00000000-0005-0000-0000-000053010000}"/>
    <cellStyle name="20% - Énfasis3 5 4" xfId="245" xr:uid="{00000000-0005-0000-0000-000054010000}"/>
    <cellStyle name="20% - Énfasis3 5 5" xfId="246" xr:uid="{00000000-0005-0000-0000-000055010000}"/>
    <cellStyle name="20% - Énfasis3 5 6" xfId="247" xr:uid="{00000000-0005-0000-0000-000056010000}"/>
    <cellStyle name="20% - Énfasis3 5 7" xfId="248" xr:uid="{00000000-0005-0000-0000-000057010000}"/>
    <cellStyle name="20% - Énfasis3 5 8" xfId="249" xr:uid="{00000000-0005-0000-0000-000058010000}"/>
    <cellStyle name="20% - Énfasis3 5 9" xfId="250" xr:uid="{00000000-0005-0000-0000-000059010000}"/>
    <cellStyle name="20% - Énfasis3 50" xfId="12467" xr:uid="{00000000-0005-0000-0000-00005A010000}"/>
    <cellStyle name="20% - Énfasis3 51" xfId="14536" xr:uid="{00000000-0005-0000-0000-00005B010000}"/>
    <cellStyle name="20% - Énfasis3 52" xfId="13152" xr:uid="{00000000-0005-0000-0000-00005C010000}"/>
    <cellStyle name="20% - Énfasis3 53" xfId="14944" xr:uid="{00000000-0005-0000-0000-00005D010000}"/>
    <cellStyle name="20% - Énfasis3 54" xfId="15510" xr:uid="{00000000-0005-0000-0000-00005E010000}"/>
    <cellStyle name="20% - Énfasis3 55" xfId="16389" xr:uid="{00000000-0005-0000-0000-00005F010000}"/>
    <cellStyle name="20% - Énfasis3 56" xfId="13650" xr:uid="{00000000-0005-0000-0000-000060010000}"/>
    <cellStyle name="20% - Énfasis3 57" xfId="16778" xr:uid="{00000000-0005-0000-0000-000061010000}"/>
    <cellStyle name="20% - Énfasis3 58" xfId="17249" xr:uid="{120ADCD5-C145-4F8F-8B15-210776C622A7}"/>
    <cellStyle name="20% - Énfasis3 6" xfId="7513" xr:uid="{00000000-0005-0000-0000-000062010000}"/>
    <cellStyle name="20% - Énfasis3 7" xfId="7554" xr:uid="{00000000-0005-0000-0000-000063010000}"/>
    <cellStyle name="20% - Énfasis3 8" xfId="7591" xr:uid="{00000000-0005-0000-0000-000064010000}"/>
    <cellStyle name="20% - Énfasis3 9" xfId="7627" xr:uid="{00000000-0005-0000-0000-000065010000}"/>
    <cellStyle name="20% - Énfasis4" xfId="35" builtinId="42" customBuiltin="1"/>
    <cellStyle name="20% - Énfasis4 10" xfId="7664" xr:uid="{00000000-0005-0000-0000-000067010000}"/>
    <cellStyle name="20% - Énfasis4 11" xfId="7704" xr:uid="{00000000-0005-0000-0000-000068010000}"/>
    <cellStyle name="20% - Énfasis4 12" xfId="7739" xr:uid="{00000000-0005-0000-0000-000069010000}"/>
    <cellStyle name="20% - Énfasis4 13" xfId="7763" xr:uid="{00000000-0005-0000-0000-00006A010000}"/>
    <cellStyle name="20% - Énfasis4 14" xfId="7787" xr:uid="{00000000-0005-0000-0000-00006B010000}"/>
    <cellStyle name="20% - Énfasis4 15" xfId="7813" xr:uid="{00000000-0005-0000-0000-00006C010000}"/>
    <cellStyle name="20% - Énfasis4 16" xfId="7844" xr:uid="{00000000-0005-0000-0000-00006D010000}"/>
    <cellStyle name="20% - Énfasis4 17" xfId="7867" xr:uid="{00000000-0005-0000-0000-00006E010000}"/>
    <cellStyle name="20% - Énfasis4 18" xfId="7897" xr:uid="{00000000-0005-0000-0000-00006F010000}"/>
    <cellStyle name="20% - Énfasis4 19" xfId="7919" xr:uid="{00000000-0005-0000-0000-000070010000}"/>
    <cellStyle name="20% - Énfasis4 2" xfId="251" xr:uid="{00000000-0005-0000-0000-000071010000}"/>
    <cellStyle name="20% - Énfasis4 2 10" xfId="252" xr:uid="{00000000-0005-0000-0000-000072010000}"/>
    <cellStyle name="20% - Énfasis4 2 11" xfId="253" xr:uid="{00000000-0005-0000-0000-000073010000}"/>
    <cellStyle name="20% - Énfasis4 2 12" xfId="254" xr:uid="{00000000-0005-0000-0000-000074010000}"/>
    <cellStyle name="20% - Énfasis4 2 13" xfId="255" xr:uid="{00000000-0005-0000-0000-000075010000}"/>
    <cellStyle name="20% - Énfasis4 2 14" xfId="5928" xr:uid="{00000000-0005-0000-0000-000076010000}"/>
    <cellStyle name="20% - Énfasis4 2 2" xfId="256" xr:uid="{00000000-0005-0000-0000-000077010000}"/>
    <cellStyle name="20% - Énfasis4 2 2 2" xfId="257" xr:uid="{00000000-0005-0000-0000-000078010000}"/>
    <cellStyle name="20% - Énfasis4 2 2 3" xfId="5929" xr:uid="{00000000-0005-0000-0000-000079010000}"/>
    <cellStyle name="20% - Énfasis4 2 2_Captura" xfId="5937" xr:uid="{00000000-0005-0000-0000-00007A010000}"/>
    <cellStyle name="20% - Énfasis4 2 3" xfId="258" xr:uid="{00000000-0005-0000-0000-00007B010000}"/>
    <cellStyle name="20% - Énfasis4 2 4" xfId="259" xr:uid="{00000000-0005-0000-0000-00007C010000}"/>
    <cellStyle name="20% - Énfasis4 2 5" xfId="260" xr:uid="{00000000-0005-0000-0000-00007D010000}"/>
    <cellStyle name="20% - Énfasis4 2 6" xfId="261" xr:uid="{00000000-0005-0000-0000-00007E010000}"/>
    <cellStyle name="20% - Énfasis4 2 7" xfId="262" xr:uid="{00000000-0005-0000-0000-00007F010000}"/>
    <cellStyle name="20% - Énfasis4 2 8" xfId="263" xr:uid="{00000000-0005-0000-0000-000080010000}"/>
    <cellStyle name="20% - Énfasis4 2 9" xfId="264" xr:uid="{00000000-0005-0000-0000-000081010000}"/>
    <cellStyle name="20% - Énfasis4 2_Captura" xfId="6269" xr:uid="{00000000-0005-0000-0000-000082010000}"/>
    <cellStyle name="20% - Énfasis4 20" xfId="7952" xr:uid="{00000000-0005-0000-0000-000083010000}"/>
    <cellStyle name="20% - Énfasis4 21" xfId="7972" xr:uid="{00000000-0005-0000-0000-000084010000}"/>
    <cellStyle name="20% - Énfasis4 22" xfId="7993" xr:uid="{00000000-0005-0000-0000-000085010000}"/>
    <cellStyle name="20% - Énfasis4 23" xfId="8011" xr:uid="{00000000-0005-0000-0000-000086010000}"/>
    <cellStyle name="20% - Énfasis4 24" xfId="8030" xr:uid="{00000000-0005-0000-0000-000087010000}"/>
    <cellStyle name="20% - Énfasis4 25" xfId="8050" xr:uid="{00000000-0005-0000-0000-000088010000}"/>
    <cellStyle name="20% - Énfasis4 26" xfId="8077" xr:uid="{00000000-0005-0000-0000-000089010000}"/>
    <cellStyle name="20% - Énfasis4 27" xfId="8101" xr:uid="{00000000-0005-0000-0000-00008A010000}"/>
    <cellStyle name="20% - Énfasis4 28" xfId="8119" xr:uid="{00000000-0005-0000-0000-00008B010000}"/>
    <cellStyle name="20% - Énfasis4 29" xfId="8137" xr:uid="{00000000-0005-0000-0000-00008C010000}"/>
    <cellStyle name="20% - Énfasis4 3" xfId="265" xr:uid="{00000000-0005-0000-0000-00008D010000}"/>
    <cellStyle name="20% - Énfasis4 3 10" xfId="266" xr:uid="{00000000-0005-0000-0000-00008E010000}"/>
    <cellStyle name="20% - Énfasis4 3 11" xfId="267" xr:uid="{00000000-0005-0000-0000-00008F010000}"/>
    <cellStyle name="20% - Énfasis4 3 12" xfId="268" xr:uid="{00000000-0005-0000-0000-000090010000}"/>
    <cellStyle name="20% - Énfasis4 3 13" xfId="269" xr:uid="{00000000-0005-0000-0000-000091010000}"/>
    <cellStyle name="20% - Énfasis4 3 14" xfId="4482" xr:uid="{00000000-0005-0000-0000-000092010000}"/>
    <cellStyle name="20% - Énfasis4 3 2" xfId="270" xr:uid="{00000000-0005-0000-0000-000093010000}"/>
    <cellStyle name="20% - Énfasis4 3 3" xfId="271" xr:uid="{00000000-0005-0000-0000-000094010000}"/>
    <cellStyle name="20% - Énfasis4 3 4" xfId="272" xr:uid="{00000000-0005-0000-0000-000095010000}"/>
    <cellStyle name="20% - Énfasis4 3 5" xfId="273" xr:uid="{00000000-0005-0000-0000-000096010000}"/>
    <cellStyle name="20% - Énfasis4 3 6" xfId="274" xr:uid="{00000000-0005-0000-0000-000097010000}"/>
    <cellStyle name="20% - Énfasis4 3 7" xfId="275" xr:uid="{00000000-0005-0000-0000-000098010000}"/>
    <cellStyle name="20% - Énfasis4 3 8" xfId="276" xr:uid="{00000000-0005-0000-0000-000099010000}"/>
    <cellStyle name="20% - Énfasis4 3 9" xfId="277" xr:uid="{00000000-0005-0000-0000-00009A010000}"/>
    <cellStyle name="20% - Énfasis4 3_Captura" xfId="5920" xr:uid="{00000000-0005-0000-0000-00009B010000}"/>
    <cellStyle name="20% - Énfasis4 30" xfId="8153" xr:uid="{00000000-0005-0000-0000-00009C010000}"/>
    <cellStyle name="20% - Énfasis4 31" xfId="8168" xr:uid="{00000000-0005-0000-0000-00009D010000}"/>
    <cellStyle name="20% - Énfasis4 32" xfId="8190" xr:uid="{00000000-0005-0000-0000-00009E010000}"/>
    <cellStyle name="20% - Énfasis4 33" xfId="8208" xr:uid="{00000000-0005-0000-0000-00009F010000}"/>
    <cellStyle name="20% - Énfasis4 34" xfId="8229" xr:uid="{00000000-0005-0000-0000-0000A0010000}"/>
    <cellStyle name="20% - Énfasis4 35" xfId="8254" xr:uid="{00000000-0005-0000-0000-0000A1010000}"/>
    <cellStyle name="20% - Énfasis4 36" xfId="8271" xr:uid="{00000000-0005-0000-0000-0000A2010000}"/>
    <cellStyle name="20% - Énfasis4 37" xfId="8286" xr:uid="{00000000-0005-0000-0000-0000A3010000}"/>
    <cellStyle name="20% - Énfasis4 38" xfId="4818" xr:uid="{00000000-0005-0000-0000-0000A4010000}"/>
    <cellStyle name="20% - Énfasis4 38 2" xfId="15686" xr:uid="{00000000-0005-0000-0000-0000A5010000}"/>
    <cellStyle name="20% - Énfasis4 39" xfId="8642" xr:uid="{00000000-0005-0000-0000-0000A6010000}"/>
    <cellStyle name="20% - Énfasis4 39 2" xfId="15707" xr:uid="{00000000-0005-0000-0000-0000A7010000}"/>
    <cellStyle name="20% - Énfasis4 4" xfId="5930" xr:uid="{00000000-0005-0000-0000-0000A8010000}"/>
    <cellStyle name="20% - Énfasis4 4 10" xfId="278" xr:uid="{00000000-0005-0000-0000-0000A9010000}"/>
    <cellStyle name="20% - Énfasis4 4 11" xfId="279" xr:uid="{00000000-0005-0000-0000-0000AA010000}"/>
    <cellStyle name="20% - Énfasis4 4 12" xfId="280" xr:uid="{00000000-0005-0000-0000-0000AB010000}"/>
    <cellStyle name="20% - Énfasis4 4 13" xfId="281" xr:uid="{00000000-0005-0000-0000-0000AC010000}"/>
    <cellStyle name="20% - Énfasis4 4 2" xfId="282" xr:uid="{00000000-0005-0000-0000-0000AD010000}"/>
    <cellStyle name="20% - Énfasis4 4 3" xfId="283" xr:uid="{00000000-0005-0000-0000-0000AE010000}"/>
    <cellStyle name="20% - Énfasis4 4 4" xfId="284" xr:uid="{00000000-0005-0000-0000-0000AF010000}"/>
    <cellStyle name="20% - Énfasis4 4 5" xfId="285" xr:uid="{00000000-0005-0000-0000-0000B0010000}"/>
    <cellStyle name="20% - Énfasis4 4 6" xfId="286" xr:uid="{00000000-0005-0000-0000-0000B1010000}"/>
    <cellStyle name="20% - Énfasis4 4 7" xfId="287" xr:uid="{00000000-0005-0000-0000-0000B2010000}"/>
    <cellStyle name="20% - Énfasis4 4 8" xfId="288" xr:uid="{00000000-0005-0000-0000-0000B3010000}"/>
    <cellStyle name="20% - Énfasis4 4 9" xfId="289" xr:uid="{00000000-0005-0000-0000-0000B4010000}"/>
    <cellStyle name="20% - Énfasis4 40" xfId="6370" xr:uid="{00000000-0005-0000-0000-0000B5010000}"/>
    <cellStyle name="20% - Énfasis4 40 2" xfId="15728" xr:uid="{00000000-0005-0000-0000-0000B6010000}"/>
    <cellStyle name="20% - Énfasis4 41" xfId="6508" xr:uid="{00000000-0005-0000-0000-0000B7010000}"/>
    <cellStyle name="20% - Énfasis4 41 2" xfId="17862" xr:uid="{EE50592D-35E1-4E08-A7DB-122F14C83B5A}"/>
    <cellStyle name="20% - Énfasis4 42" xfId="6579" xr:uid="{00000000-0005-0000-0000-0000B8010000}"/>
    <cellStyle name="20% - Énfasis4 42 2" xfId="17885" xr:uid="{161F725A-B4AC-4106-9029-A0B180CE11A9}"/>
    <cellStyle name="20% - Énfasis4 43" xfId="5454" xr:uid="{00000000-0005-0000-0000-0000B9010000}"/>
    <cellStyle name="20% - Énfasis4 43 2" xfId="17903" xr:uid="{716D400F-7D62-4F65-B412-913D712F258A}"/>
    <cellStyle name="20% - Énfasis4 44" xfId="6024" xr:uid="{00000000-0005-0000-0000-0000BA010000}"/>
    <cellStyle name="20% - Énfasis4 44 2" xfId="17922" xr:uid="{BE4B1E27-0CA7-4563-B097-5DC4174B59CF}"/>
    <cellStyle name="20% - Énfasis4 45" xfId="3265" xr:uid="{00000000-0005-0000-0000-0000BB010000}"/>
    <cellStyle name="20% - Énfasis4 45 2" xfId="17939" xr:uid="{B5B0E13D-30F3-4E56-8A93-837A8F0CA77B}"/>
    <cellStyle name="20% - Énfasis4 46" xfId="6113" xr:uid="{00000000-0005-0000-0000-0000BC010000}"/>
    <cellStyle name="20% - Énfasis4 46 2" xfId="17954" xr:uid="{16C09CF5-FF20-4ECE-8A76-FEB664013353}"/>
    <cellStyle name="20% - Énfasis4 47" xfId="4001" xr:uid="{00000000-0005-0000-0000-0000BD010000}"/>
    <cellStyle name="20% - Énfasis4 48" xfId="11860" xr:uid="{00000000-0005-0000-0000-0000BE010000}"/>
    <cellStyle name="20% - Énfasis4 49" xfId="12091" xr:uid="{00000000-0005-0000-0000-0000BF010000}"/>
    <cellStyle name="20% - Énfasis4 5" xfId="7177" xr:uid="{00000000-0005-0000-0000-0000C0010000}"/>
    <cellStyle name="20% - Énfasis4 5 10" xfId="290" xr:uid="{00000000-0005-0000-0000-0000C1010000}"/>
    <cellStyle name="20% - Énfasis4 5 11" xfId="291" xr:uid="{00000000-0005-0000-0000-0000C2010000}"/>
    <cellStyle name="20% - Énfasis4 5 12" xfId="292" xr:uid="{00000000-0005-0000-0000-0000C3010000}"/>
    <cellStyle name="20% - Énfasis4 5 2" xfId="293" xr:uid="{00000000-0005-0000-0000-0000C4010000}"/>
    <cellStyle name="20% - Énfasis4 5 3" xfId="294" xr:uid="{00000000-0005-0000-0000-0000C5010000}"/>
    <cellStyle name="20% - Énfasis4 5 4" xfId="295" xr:uid="{00000000-0005-0000-0000-0000C6010000}"/>
    <cellStyle name="20% - Énfasis4 5 5" xfId="296" xr:uid="{00000000-0005-0000-0000-0000C7010000}"/>
    <cellStyle name="20% - Énfasis4 5 6" xfId="297" xr:uid="{00000000-0005-0000-0000-0000C8010000}"/>
    <cellStyle name="20% - Énfasis4 5 7" xfId="298" xr:uid="{00000000-0005-0000-0000-0000C9010000}"/>
    <cellStyle name="20% - Énfasis4 5 8" xfId="299" xr:uid="{00000000-0005-0000-0000-0000CA010000}"/>
    <cellStyle name="20% - Énfasis4 5 9" xfId="300" xr:uid="{00000000-0005-0000-0000-0000CB010000}"/>
    <cellStyle name="20% - Énfasis4 50" xfId="12444" xr:uid="{00000000-0005-0000-0000-0000CC010000}"/>
    <cellStyle name="20% - Énfasis4 51" xfId="14540" xr:uid="{00000000-0005-0000-0000-0000CD010000}"/>
    <cellStyle name="20% - Énfasis4 52" xfId="13149" xr:uid="{00000000-0005-0000-0000-0000CE010000}"/>
    <cellStyle name="20% - Énfasis4 53" xfId="14946" xr:uid="{00000000-0005-0000-0000-0000CF010000}"/>
    <cellStyle name="20% - Énfasis4 54" xfId="16398" xr:uid="{00000000-0005-0000-0000-0000D0010000}"/>
    <cellStyle name="20% - Énfasis4 55" xfId="16415" xr:uid="{00000000-0005-0000-0000-0000D1010000}"/>
    <cellStyle name="20% - Énfasis4 56" xfId="14870" xr:uid="{00000000-0005-0000-0000-0000D2010000}"/>
    <cellStyle name="20% - Énfasis4 57" xfId="16775" xr:uid="{00000000-0005-0000-0000-0000D3010000}"/>
    <cellStyle name="20% - Énfasis4 58" xfId="17252" xr:uid="{AB20DA35-7FFD-4512-8014-07F0E85041E7}"/>
    <cellStyle name="20% - Énfasis4 6" xfId="7517" xr:uid="{00000000-0005-0000-0000-0000D4010000}"/>
    <cellStyle name="20% - Énfasis4 7" xfId="7558" xr:uid="{00000000-0005-0000-0000-0000D5010000}"/>
    <cellStyle name="20% - Énfasis4 8" xfId="7595" xr:uid="{00000000-0005-0000-0000-0000D6010000}"/>
    <cellStyle name="20% - Énfasis4 9" xfId="7631" xr:uid="{00000000-0005-0000-0000-0000D7010000}"/>
    <cellStyle name="20% - Énfasis5" xfId="38" builtinId="46" customBuiltin="1"/>
    <cellStyle name="20% - Énfasis5 10" xfId="7668" xr:uid="{00000000-0005-0000-0000-0000D9010000}"/>
    <cellStyle name="20% - Énfasis5 11" xfId="7707" xr:uid="{00000000-0005-0000-0000-0000DA010000}"/>
    <cellStyle name="20% - Énfasis5 12" xfId="7742" xr:uid="{00000000-0005-0000-0000-0000DB010000}"/>
    <cellStyle name="20% - Énfasis5 13" xfId="7766" xr:uid="{00000000-0005-0000-0000-0000DC010000}"/>
    <cellStyle name="20% - Énfasis5 14" xfId="7790" xr:uid="{00000000-0005-0000-0000-0000DD010000}"/>
    <cellStyle name="20% - Énfasis5 15" xfId="7816" xr:uid="{00000000-0005-0000-0000-0000DE010000}"/>
    <cellStyle name="20% - Énfasis5 16" xfId="7847" xr:uid="{00000000-0005-0000-0000-0000DF010000}"/>
    <cellStyle name="20% - Énfasis5 17" xfId="7871" xr:uid="{00000000-0005-0000-0000-0000E0010000}"/>
    <cellStyle name="20% - Énfasis5 18" xfId="7900" xr:uid="{00000000-0005-0000-0000-0000E1010000}"/>
    <cellStyle name="20% - Énfasis5 19" xfId="7923" xr:uid="{00000000-0005-0000-0000-0000E2010000}"/>
    <cellStyle name="20% - Énfasis5 2" xfId="301" xr:uid="{00000000-0005-0000-0000-0000E3010000}"/>
    <cellStyle name="20% - Énfasis5 2 10" xfId="302" xr:uid="{00000000-0005-0000-0000-0000E4010000}"/>
    <cellStyle name="20% - Énfasis5 2 11" xfId="303" xr:uid="{00000000-0005-0000-0000-0000E5010000}"/>
    <cellStyle name="20% - Énfasis5 2 12" xfId="304" xr:uid="{00000000-0005-0000-0000-0000E6010000}"/>
    <cellStyle name="20% - Énfasis5 2 13" xfId="305" xr:uid="{00000000-0005-0000-0000-0000E7010000}"/>
    <cellStyle name="20% - Énfasis5 2 2" xfId="306" xr:uid="{00000000-0005-0000-0000-0000E8010000}"/>
    <cellStyle name="20% - Énfasis5 2 2 2" xfId="307" xr:uid="{00000000-0005-0000-0000-0000E9010000}"/>
    <cellStyle name="20% - Énfasis5 2 2 3" xfId="6268" xr:uid="{00000000-0005-0000-0000-0000EA010000}"/>
    <cellStyle name="20% - Énfasis5 2 2_Captura" xfId="5938" xr:uid="{00000000-0005-0000-0000-0000EB010000}"/>
    <cellStyle name="20% - Énfasis5 2 3" xfId="308" xr:uid="{00000000-0005-0000-0000-0000EC010000}"/>
    <cellStyle name="20% - Énfasis5 2 4" xfId="309" xr:uid="{00000000-0005-0000-0000-0000ED010000}"/>
    <cellStyle name="20% - Énfasis5 2 5" xfId="310" xr:uid="{00000000-0005-0000-0000-0000EE010000}"/>
    <cellStyle name="20% - Énfasis5 2 6" xfId="311" xr:uid="{00000000-0005-0000-0000-0000EF010000}"/>
    <cellStyle name="20% - Énfasis5 2 7" xfId="312" xr:uid="{00000000-0005-0000-0000-0000F0010000}"/>
    <cellStyle name="20% - Énfasis5 2 8" xfId="313" xr:uid="{00000000-0005-0000-0000-0000F1010000}"/>
    <cellStyle name="20% - Énfasis5 2 9" xfId="314" xr:uid="{00000000-0005-0000-0000-0000F2010000}"/>
    <cellStyle name="20% - Énfasis5 2_Captura" xfId="4483" xr:uid="{00000000-0005-0000-0000-0000F3010000}"/>
    <cellStyle name="20% - Énfasis5 20" xfId="7956" xr:uid="{00000000-0005-0000-0000-0000F4010000}"/>
    <cellStyle name="20% - Énfasis5 21" xfId="7975" xr:uid="{00000000-0005-0000-0000-0000F5010000}"/>
    <cellStyle name="20% - Énfasis5 22" xfId="7996" xr:uid="{00000000-0005-0000-0000-0000F6010000}"/>
    <cellStyle name="20% - Énfasis5 23" xfId="8014" xr:uid="{00000000-0005-0000-0000-0000F7010000}"/>
    <cellStyle name="20% - Énfasis5 24" xfId="8033" xr:uid="{00000000-0005-0000-0000-0000F8010000}"/>
    <cellStyle name="20% - Énfasis5 25" xfId="8053" xr:uid="{00000000-0005-0000-0000-0000F9010000}"/>
    <cellStyle name="20% - Énfasis5 26" xfId="8081" xr:uid="{00000000-0005-0000-0000-0000FA010000}"/>
    <cellStyle name="20% - Énfasis5 27" xfId="8105" xr:uid="{00000000-0005-0000-0000-0000FB010000}"/>
    <cellStyle name="20% - Énfasis5 28" xfId="8123" xr:uid="{00000000-0005-0000-0000-0000FC010000}"/>
    <cellStyle name="20% - Énfasis5 29" xfId="8140" xr:uid="{00000000-0005-0000-0000-0000FD010000}"/>
    <cellStyle name="20% - Énfasis5 3" xfId="315" xr:uid="{00000000-0005-0000-0000-0000FE010000}"/>
    <cellStyle name="20% - Énfasis5 3 10" xfId="316" xr:uid="{00000000-0005-0000-0000-0000FF010000}"/>
    <cellStyle name="20% - Énfasis5 3 11" xfId="317" xr:uid="{00000000-0005-0000-0000-000000020000}"/>
    <cellStyle name="20% - Énfasis5 3 12" xfId="318" xr:uid="{00000000-0005-0000-0000-000001020000}"/>
    <cellStyle name="20% - Énfasis5 3 13" xfId="319" xr:uid="{00000000-0005-0000-0000-000002020000}"/>
    <cellStyle name="20% - Énfasis5 3 2" xfId="320" xr:uid="{00000000-0005-0000-0000-000003020000}"/>
    <cellStyle name="20% - Énfasis5 3 3" xfId="321" xr:uid="{00000000-0005-0000-0000-000004020000}"/>
    <cellStyle name="20% - Énfasis5 3 4" xfId="322" xr:uid="{00000000-0005-0000-0000-000005020000}"/>
    <cellStyle name="20% - Énfasis5 3 5" xfId="323" xr:uid="{00000000-0005-0000-0000-000006020000}"/>
    <cellStyle name="20% - Énfasis5 3 6" xfId="324" xr:uid="{00000000-0005-0000-0000-000007020000}"/>
    <cellStyle name="20% - Énfasis5 3 7" xfId="325" xr:uid="{00000000-0005-0000-0000-000008020000}"/>
    <cellStyle name="20% - Énfasis5 3 8" xfId="326" xr:uid="{00000000-0005-0000-0000-000009020000}"/>
    <cellStyle name="20% - Énfasis5 3 9" xfId="327" xr:uid="{00000000-0005-0000-0000-00000A020000}"/>
    <cellStyle name="20% - Énfasis5 3_Captura" xfId="5931" xr:uid="{00000000-0005-0000-0000-00000B020000}"/>
    <cellStyle name="20% - Énfasis5 30" xfId="8156" xr:uid="{00000000-0005-0000-0000-00000C020000}"/>
    <cellStyle name="20% - Énfasis5 31" xfId="8171" xr:uid="{00000000-0005-0000-0000-00000D020000}"/>
    <cellStyle name="20% - Énfasis5 32" xfId="8193" xr:uid="{00000000-0005-0000-0000-00000E020000}"/>
    <cellStyle name="20% - Énfasis5 33" xfId="8211" xr:uid="{00000000-0005-0000-0000-00000F020000}"/>
    <cellStyle name="20% - Énfasis5 34" xfId="8232" xr:uid="{00000000-0005-0000-0000-000010020000}"/>
    <cellStyle name="20% - Énfasis5 35" xfId="8258" xr:uid="{00000000-0005-0000-0000-000011020000}"/>
    <cellStyle name="20% - Énfasis5 36" xfId="8274" xr:uid="{00000000-0005-0000-0000-000012020000}"/>
    <cellStyle name="20% - Énfasis5 37" xfId="8289" xr:uid="{00000000-0005-0000-0000-000013020000}"/>
    <cellStyle name="20% - Énfasis5 38" xfId="6193" xr:uid="{00000000-0005-0000-0000-000014020000}"/>
    <cellStyle name="20% - Énfasis5 38 2" xfId="15689" xr:uid="{00000000-0005-0000-0000-000015020000}"/>
    <cellStyle name="20% - Énfasis5 39" xfId="8646" xr:uid="{00000000-0005-0000-0000-000016020000}"/>
    <cellStyle name="20% - Énfasis5 39 2" xfId="15710" xr:uid="{00000000-0005-0000-0000-000017020000}"/>
    <cellStyle name="20% - Énfasis5 4" xfId="5932" xr:uid="{00000000-0005-0000-0000-000018020000}"/>
    <cellStyle name="20% - Énfasis5 4 10" xfId="328" xr:uid="{00000000-0005-0000-0000-000019020000}"/>
    <cellStyle name="20% - Énfasis5 4 11" xfId="329" xr:uid="{00000000-0005-0000-0000-00001A020000}"/>
    <cellStyle name="20% - Énfasis5 4 12" xfId="330" xr:uid="{00000000-0005-0000-0000-00001B020000}"/>
    <cellStyle name="20% - Énfasis5 4 13" xfId="331" xr:uid="{00000000-0005-0000-0000-00001C020000}"/>
    <cellStyle name="20% - Énfasis5 4 2" xfId="332" xr:uid="{00000000-0005-0000-0000-00001D020000}"/>
    <cellStyle name="20% - Énfasis5 4 3" xfId="333" xr:uid="{00000000-0005-0000-0000-00001E020000}"/>
    <cellStyle name="20% - Énfasis5 4 4" xfId="334" xr:uid="{00000000-0005-0000-0000-00001F020000}"/>
    <cellStyle name="20% - Énfasis5 4 5" xfId="335" xr:uid="{00000000-0005-0000-0000-000020020000}"/>
    <cellStyle name="20% - Énfasis5 4 6" xfId="336" xr:uid="{00000000-0005-0000-0000-000021020000}"/>
    <cellStyle name="20% - Énfasis5 4 7" xfId="337" xr:uid="{00000000-0005-0000-0000-000022020000}"/>
    <cellStyle name="20% - Énfasis5 4 8" xfId="338" xr:uid="{00000000-0005-0000-0000-000023020000}"/>
    <cellStyle name="20% - Énfasis5 4 9" xfId="339" xr:uid="{00000000-0005-0000-0000-000024020000}"/>
    <cellStyle name="20% - Énfasis5 40" xfId="9904" xr:uid="{00000000-0005-0000-0000-000025020000}"/>
    <cellStyle name="20% - Énfasis5 40 2" xfId="15731" xr:uid="{00000000-0005-0000-0000-000026020000}"/>
    <cellStyle name="20% - Énfasis5 41" xfId="6565" xr:uid="{00000000-0005-0000-0000-000027020000}"/>
    <cellStyle name="20% - Énfasis5 41 2" xfId="17866" xr:uid="{0909E80D-6249-400F-96C8-33CC8BFC0EEF}"/>
    <cellStyle name="20% - Énfasis5 42" xfId="5626" xr:uid="{00000000-0005-0000-0000-000028020000}"/>
    <cellStyle name="20% - Énfasis5 42 2" xfId="17889" xr:uid="{8484B4B1-08C8-4D3F-B9E6-37B3077DD2B7}"/>
    <cellStyle name="20% - Énfasis5 43" xfId="4307" xr:uid="{00000000-0005-0000-0000-000029020000}"/>
    <cellStyle name="20% - Énfasis5 43 2" xfId="17906" xr:uid="{363E9102-01B6-4ED4-87A8-F75B81B98FF3}"/>
    <cellStyle name="20% - Énfasis5 44" xfId="5471" xr:uid="{00000000-0005-0000-0000-00002A020000}"/>
    <cellStyle name="20% - Énfasis5 44 2" xfId="17925" xr:uid="{5BAF0D49-DEC1-4F38-A8FD-4625166DEF27}"/>
    <cellStyle name="20% - Énfasis5 45" xfId="3999" xr:uid="{00000000-0005-0000-0000-00002B020000}"/>
    <cellStyle name="20% - Énfasis5 45 2" xfId="17942" xr:uid="{6EBB2708-67F2-456A-95DB-E631E5794CA4}"/>
    <cellStyle name="20% - Énfasis5 46" xfId="9816" xr:uid="{00000000-0005-0000-0000-00002C020000}"/>
    <cellStyle name="20% - Énfasis5 46 2" xfId="17957" xr:uid="{5117486F-6BEE-4194-87F2-1FD47CEC7B91}"/>
    <cellStyle name="20% - Énfasis5 47" xfId="6512" xr:uid="{00000000-0005-0000-0000-00002D020000}"/>
    <cellStyle name="20% - Énfasis5 48" xfId="11788" xr:uid="{00000000-0005-0000-0000-00002E020000}"/>
    <cellStyle name="20% - Énfasis5 49" xfId="12103" xr:uid="{00000000-0005-0000-0000-00002F020000}"/>
    <cellStyle name="20% - Énfasis5 5" xfId="7172" xr:uid="{00000000-0005-0000-0000-000030020000}"/>
    <cellStyle name="20% - Énfasis5 5 10" xfId="340" xr:uid="{00000000-0005-0000-0000-000031020000}"/>
    <cellStyle name="20% - Énfasis5 5 11" xfId="341" xr:uid="{00000000-0005-0000-0000-000032020000}"/>
    <cellStyle name="20% - Énfasis5 5 12" xfId="342" xr:uid="{00000000-0005-0000-0000-000033020000}"/>
    <cellStyle name="20% - Énfasis5 5 2" xfId="343" xr:uid="{00000000-0005-0000-0000-000034020000}"/>
    <cellStyle name="20% - Énfasis5 5 3" xfId="344" xr:uid="{00000000-0005-0000-0000-000035020000}"/>
    <cellStyle name="20% - Énfasis5 5 4" xfId="345" xr:uid="{00000000-0005-0000-0000-000036020000}"/>
    <cellStyle name="20% - Énfasis5 5 5" xfId="346" xr:uid="{00000000-0005-0000-0000-000037020000}"/>
    <cellStyle name="20% - Énfasis5 5 6" xfId="347" xr:uid="{00000000-0005-0000-0000-000038020000}"/>
    <cellStyle name="20% - Énfasis5 5 7" xfId="348" xr:uid="{00000000-0005-0000-0000-000039020000}"/>
    <cellStyle name="20% - Énfasis5 5 8" xfId="349" xr:uid="{00000000-0005-0000-0000-00003A020000}"/>
    <cellStyle name="20% - Énfasis5 5 9" xfId="350" xr:uid="{00000000-0005-0000-0000-00003B020000}"/>
    <cellStyle name="20% - Énfasis5 50" xfId="12423" xr:uid="{00000000-0005-0000-0000-00003C020000}"/>
    <cellStyle name="20% - Énfasis5 51" xfId="14543" xr:uid="{00000000-0005-0000-0000-00003D020000}"/>
    <cellStyle name="20% - Énfasis5 52" xfId="13145" xr:uid="{00000000-0005-0000-0000-00003E020000}"/>
    <cellStyle name="20% - Énfasis5 53" xfId="15340" xr:uid="{00000000-0005-0000-0000-00003F020000}"/>
    <cellStyle name="20% - Énfasis5 54" xfId="16362" xr:uid="{00000000-0005-0000-0000-000040020000}"/>
    <cellStyle name="20% - Énfasis5 55" xfId="12988" xr:uid="{00000000-0005-0000-0000-000041020000}"/>
    <cellStyle name="20% - Énfasis5 56" xfId="16118" xr:uid="{00000000-0005-0000-0000-000042020000}"/>
    <cellStyle name="20% - Énfasis5 57" xfId="16306" xr:uid="{00000000-0005-0000-0000-000043020000}"/>
    <cellStyle name="20% - Énfasis5 58" xfId="17255" xr:uid="{6A8D205B-D8FB-453D-8F2B-016CC7516CBD}"/>
    <cellStyle name="20% - Énfasis5 6" xfId="7521" xr:uid="{00000000-0005-0000-0000-000044020000}"/>
    <cellStyle name="20% - Énfasis5 7" xfId="7562" xr:uid="{00000000-0005-0000-0000-000045020000}"/>
    <cellStyle name="20% - Énfasis5 8" xfId="7599" xr:uid="{00000000-0005-0000-0000-000046020000}"/>
    <cellStyle name="20% - Énfasis5 9" xfId="7635" xr:uid="{00000000-0005-0000-0000-000047020000}"/>
    <cellStyle name="20% - Énfasis6" xfId="41" builtinId="50" customBuiltin="1"/>
    <cellStyle name="20% - Énfasis6 10" xfId="7672" xr:uid="{00000000-0005-0000-0000-000049020000}"/>
    <cellStyle name="20% - Énfasis6 11" xfId="7711" xr:uid="{00000000-0005-0000-0000-00004A020000}"/>
    <cellStyle name="20% - Énfasis6 12" xfId="7745" xr:uid="{00000000-0005-0000-0000-00004B020000}"/>
    <cellStyle name="20% - Énfasis6 13" xfId="7770" xr:uid="{00000000-0005-0000-0000-00004C020000}"/>
    <cellStyle name="20% - Énfasis6 14" xfId="7793" xr:uid="{00000000-0005-0000-0000-00004D020000}"/>
    <cellStyle name="20% - Énfasis6 15" xfId="7819" xr:uid="{00000000-0005-0000-0000-00004E020000}"/>
    <cellStyle name="20% - Énfasis6 16" xfId="7850" xr:uid="{00000000-0005-0000-0000-00004F020000}"/>
    <cellStyle name="20% - Énfasis6 17" xfId="7875" xr:uid="{00000000-0005-0000-0000-000050020000}"/>
    <cellStyle name="20% - Énfasis6 18" xfId="7903" xr:uid="{00000000-0005-0000-0000-000051020000}"/>
    <cellStyle name="20% - Énfasis6 19" xfId="7927" xr:uid="{00000000-0005-0000-0000-000052020000}"/>
    <cellStyle name="20% - Énfasis6 2" xfId="351" xr:uid="{00000000-0005-0000-0000-000053020000}"/>
    <cellStyle name="20% - Énfasis6 2 10" xfId="352" xr:uid="{00000000-0005-0000-0000-000054020000}"/>
    <cellStyle name="20% - Énfasis6 2 11" xfId="353" xr:uid="{00000000-0005-0000-0000-000055020000}"/>
    <cellStyle name="20% - Énfasis6 2 12" xfId="354" xr:uid="{00000000-0005-0000-0000-000056020000}"/>
    <cellStyle name="20% - Énfasis6 2 13" xfId="355" xr:uid="{00000000-0005-0000-0000-000057020000}"/>
    <cellStyle name="20% - Énfasis6 2 2" xfId="356" xr:uid="{00000000-0005-0000-0000-000058020000}"/>
    <cellStyle name="20% - Énfasis6 2 2 2" xfId="357" xr:uid="{00000000-0005-0000-0000-000059020000}"/>
    <cellStyle name="20% - Énfasis6 2 2 3" xfId="5933" xr:uid="{00000000-0005-0000-0000-00005A020000}"/>
    <cellStyle name="20% - Énfasis6 2 2_Captura" xfId="5934" xr:uid="{00000000-0005-0000-0000-00005B020000}"/>
    <cellStyle name="20% - Énfasis6 2 3" xfId="358" xr:uid="{00000000-0005-0000-0000-00005C020000}"/>
    <cellStyle name="20% - Énfasis6 2 4" xfId="359" xr:uid="{00000000-0005-0000-0000-00005D020000}"/>
    <cellStyle name="20% - Énfasis6 2 5" xfId="360" xr:uid="{00000000-0005-0000-0000-00005E020000}"/>
    <cellStyle name="20% - Énfasis6 2 6" xfId="361" xr:uid="{00000000-0005-0000-0000-00005F020000}"/>
    <cellStyle name="20% - Énfasis6 2 7" xfId="362" xr:uid="{00000000-0005-0000-0000-000060020000}"/>
    <cellStyle name="20% - Énfasis6 2 8" xfId="363" xr:uid="{00000000-0005-0000-0000-000061020000}"/>
    <cellStyle name="20% - Énfasis6 2 9" xfId="364" xr:uid="{00000000-0005-0000-0000-000062020000}"/>
    <cellStyle name="20% - Énfasis6 2_Captura" xfId="5935" xr:uid="{00000000-0005-0000-0000-000063020000}"/>
    <cellStyle name="20% - Énfasis6 20" xfId="7960" xr:uid="{00000000-0005-0000-0000-000064020000}"/>
    <cellStyle name="20% - Énfasis6 21" xfId="7979" xr:uid="{00000000-0005-0000-0000-000065020000}"/>
    <cellStyle name="20% - Énfasis6 22" xfId="7999" xr:uid="{00000000-0005-0000-0000-000066020000}"/>
    <cellStyle name="20% - Énfasis6 23" xfId="8018" xr:uid="{00000000-0005-0000-0000-000067020000}"/>
    <cellStyle name="20% - Énfasis6 24" xfId="8036" xr:uid="{00000000-0005-0000-0000-000068020000}"/>
    <cellStyle name="20% - Énfasis6 25" xfId="8056" xr:uid="{00000000-0005-0000-0000-000069020000}"/>
    <cellStyle name="20% - Énfasis6 26" xfId="8084" xr:uid="{00000000-0005-0000-0000-00006A020000}"/>
    <cellStyle name="20% - Énfasis6 27" xfId="8109" xr:uid="{00000000-0005-0000-0000-00006B020000}"/>
    <cellStyle name="20% - Énfasis6 28" xfId="8127" xr:uid="{00000000-0005-0000-0000-00006C020000}"/>
    <cellStyle name="20% - Énfasis6 29" xfId="8144" xr:uid="{00000000-0005-0000-0000-00006D020000}"/>
    <cellStyle name="20% - Énfasis6 3" xfId="365" xr:uid="{00000000-0005-0000-0000-00006E020000}"/>
    <cellStyle name="20% - Énfasis6 3 10" xfId="366" xr:uid="{00000000-0005-0000-0000-00006F020000}"/>
    <cellStyle name="20% - Énfasis6 3 11" xfId="367" xr:uid="{00000000-0005-0000-0000-000070020000}"/>
    <cellStyle name="20% - Énfasis6 3 12" xfId="368" xr:uid="{00000000-0005-0000-0000-000071020000}"/>
    <cellStyle name="20% - Énfasis6 3 13" xfId="369" xr:uid="{00000000-0005-0000-0000-000072020000}"/>
    <cellStyle name="20% - Énfasis6 3 2" xfId="370" xr:uid="{00000000-0005-0000-0000-000073020000}"/>
    <cellStyle name="20% - Énfasis6 3 3" xfId="371" xr:uid="{00000000-0005-0000-0000-000074020000}"/>
    <cellStyle name="20% - Énfasis6 3 4" xfId="372" xr:uid="{00000000-0005-0000-0000-000075020000}"/>
    <cellStyle name="20% - Énfasis6 3 5" xfId="373" xr:uid="{00000000-0005-0000-0000-000076020000}"/>
    <cellStyle name="20% - Énfasis6 3 6" xfId="374" xr:uid="{00000000-0005-0000-0000-000077020000}"/>
    <cellStyle name="20% - Énfasis6 3 7" xfId="375" xr:uid="{00000000-0005-0000-0000-000078020000}"/>
    <cellStyle name="20% - Énfasis6 3 8" xfId="376" xr:uid="{00000000-0005-0000-0000-000079020000}"/>
    <cellStyle name="20% - Énfasis6 3 9" xfId="377" xr:uid="{00000000-0005-0000-0000-00007A020000}"/>
    <cellStyle name="20% - Énfasis6 3_Captura" xfId="4820" xr:uid="{00000000-0005-0000-0000-00007B020000}"/>
    <cellStyle name="20% - Énfasis6 30" xfId="8159" xr:uid="{00000000-0005-0000-0000-00007C020000}"/>
    <cellStyle name="20% - Énfasis6 31" xfId="8174" xr:uid="{00000000-0005-0000-0000-00007D020000}"/>
    <cellStyle name="20% - Énfasis6 32" xfId="8196" xr:uid="{00000000-0005-0000-0000-00007E020000}"/>
    <cellStyle name="20% - Énfasis6 33" xfId="8214" xr:uid="{00000000-0005-0000-0000-00007F020000}"/>
    <cellStyle name="20% - Énfasis6 34" xfId="8235" xr:uid="{00000000-0005-0000-0000-000080020000}"/>
    <cellStyle name="20% - Énfasis6 35" xfId="8262" xr:uid="{00000000-0005-0000-0000-000081020000}"/>
    <cellStyle name="20% - Énfasis6 36" xfId="8277" xr:uid="{00000000-0005-0000-0000-000082020000}"/>
    <cellStyle name="20% - Énfasis6 37" xfId="8292" xr:uid="{00000000-0005-0000-0000-000083020000}"/>
    <cellStyle name="20% - Énfasis6 38" xfId="6195" xr:uid="{00000000-0005-0000-0000-000084020000}"/>
    <cellStyle name="20% - Énfasis6 38 2" xfId="15692" xr:uid="{00000000-0005-0000-0000-000085020000}"/>
    <cellStyle name="20% - Énfasis6 39" xfId="8650" xr:uid="{00000000-0005-0000-0000-000086020000}"/>
    <cellStyle name="20% - Énfasis6 39 2" xfId="15713" xr:uid="{00000000-0005-0000-0000-000087020000}"/>
    <cellStyle name="20% - Énfasis6 4" xfId="5936" xr:uid="{00000000-0005-0000-0000-000088020000}"/>
    <cellStyle name="20% - Énfasis6 4 10" xfId="378" xr:uid="{00000000-0005-0000-0000-000089020000}"/>
    <cellStyle name="20% - Énfasis6 4 11" xfId="379" xr:uid="{00000000-0005-0000-0000-00008A020000}"/>
    <cellStyle name="20% - Énfasis6 4 12" xfId="380" xr:uid="{00000000-0005-0000-0000-00008B020000}"/>
    <cellStyle name="20% - Énfasis6 4 13" xfId="381" xr:uid="{00000000-0005-0000-0000-00008C020000}"/>
    <cellStyle name="20% - Énfasis6 4 2" xfId="382" xr:uid="{00000000-0005-0000-0000-00008D020000}"/>
    <cellStyle name="20% - Énfasis6 4 3" xfId="383" xr:uid="{00000000-0005-0000-0000-00008E020000}"/>
    <cellStyle name="20% - Énfasis6 4 4" xfId="384" xr:uid="{00000000-0005-0000-0000-00008F020000}"/>
    <cellStyle name="20% - Énfasis6 4 5" xfId="385" xr:uid="{00000000-0005-0000-0000-000090020000}"/>
    <cellStyle name="20% - Énfasis6 4 6" xfId="386" xr:uid="{00000000-0005-0000-0000-000091020000}"/>
    <cellStyle name="20% - Énfasis6 4 7" xfId="387" xr:uid="{00000000-0005-0000-0000-000092020000}"/>
    <cellStyle name="20% - Énfasis6 4 8" xfId="388" xr:uid="{00000000-0005-0000-0000-000093020000}"/>
    <cellStyle name="20% - Énfasis6 4 9" xfId="389" xr:uid="{00000000-0005-0000-0000-000094020000}"/>
    <cellStyle name="20% - Énfasis6 40" xfId="9836" xr:uid="{00000000-0005-0000-0000-000095020000}"/>
    <cellStyle name="20% - Énfasis6 40 2" xfId="15734" xr:uid="{00000000-0005-0000-0000-000096020000}"/>
    <cellStyle name="20% - Énfasis6 41" xfId="8512" xr:uid="{00000000-0005-0000-0000-000097020000}"/>
    <cellStyle name="20% - Énfasis6 41 2" xfId="17869" xr:uid="{844C19E3-A707-48D7-858B-F63B5F8FBE40}"/>
    <cellStyle name="20% - Énfasis6 42" xfId="3520" xr:uid="{00000000-0005-0000-0000-000098020000}"/>
    <cellStyle name="20% - Énfasis6 42 2" xfId="17893" xr:uid="{32F199F0-856C-4689-9639-201C9C09B343}"/>
    <cellStyle name="20% - Énfasis6 43" xfId="10607" xr:uid="{00000000-0005-0000-0000-000099020000}"/>
    <cellStyle name="20% - Énfasis6 43 2" xfId="17910" xr:uid="{DAD3C3F4-D80C-4FBE-AD3F-8A3B05AE4793}"/>
    <cellStyle name="20% - Énfasis6 44" xfId="9457" xr:uid="{00000000-0005-0000-0000-00009A020000}"/>
    <cellStyle name="20% - Énfasis6 44 2" xfId="17928" xr:uid="{6D20F2F7-53CC-49D6-9833-5F9F15837465}"/>
    <cellStyle name="20% - Énfasis6 45" xfId="10882" xr:uid="{00000000-0005-0000-0000-00009B020000}"/>
    <cellStyle name="20% - Énfasis6 45 2" xfId="17945" xr:uid="{3ACE2DF8-92C8-42BA-A1C9-98E2898F87FF}"/>
    <cellStyle name="20% - Énfasis6 46" xfId="11598" xr:uid="{00000000-0005-0000-0000-00009C020000}"/>
    <cellStyle name="20% - Énfasis6 46 2" xfId="17960" xr:uid="{DB8BDC1C-C8AE-4796-927D-B743A0FDABB9}"/>
    <cellStyle name="20% - Énfasis6 47" xfId="4493" xr:uid="{00000000-0005-0000-0000-00009D020000}"/>
    <cellStyle name="20% - Énfasis6 48" xfId="11804" xr:uid="{00000000-0005-0000-0000-00009E020000}"/>
    <cellStyle name="20% - Énfasis6 49" xfId="12388" xr:uid="{00000000-0005-0000-0000-00009F020000}"/>
    <cellStyle name="20% - Énfasis6 5" xfId="7130" xr:uid="{00000000-0005-0000-0000-0000A0020000}"/>
    <cellStyle name="20% - Énfasis6 5 10" xfId="390" xr:uid="{00000000-0005-0000-0000-0000A1020000}"/>
    <cellStyle name="20% - Énfasis6 5 11" xfId="391" xr:uid="{00000000-0005-0000-0000-0000A2020000}"/>
    <cellStyle name="20% - Énfasis6 5 12" xfId="392" xr:uid="{00000000-0005-0000-0000-0000A3020000}"/>
    <cellStyle name="20% - Énfasis6 5 2" xfId="393" xr:uid="{00000000-0005-0000-0000-0000A4020000}"/>
    <cellStyle name="20% - Énfasis6 5 3" xfId="394" xr:uid="{00000000-0005-0000-0000-0000A5020000}"/>
    <cellStyle name="20% - Énfasis6 5 4" xfId="395" xr:uid="{00000000-0005-0000-0000-0000A6020000}"/>
    <cellStyle name="20% - Énfasis6 5 5" xfId="396" xr:uid="{00000000-0005-0000-0000-0000A7020000}"/>
    <cellStyle name="20% - Énfasis6 5 6" xfId="397" xr:uid="{00000000-0005-0000-0000-0000A8020000}"/>
    <cellStyle name="20% - Énfasis6 5 7" xfId="398" xr:uid="{00000000-0005-0000-0000-0000A9020000}"/>
    <cellStyle name="20% - Énfasis6 5 8" xfId="399" xr:uid="{00000000-0005-0000-0000-0000AA020000}"/>
    <cellStyle name="20% - Énfasis6 5 9" xfId="400" xr:uid="{00000000-0005-0000-0000-0000AB020000}"/>
    <cellStyle name="20% - Énfasis6 50" xfId="12392" xr:uid="{00000000-0005-0000-0000-0000AC020000}"/>
    <cellStyle name="20% - Énfasis6 51" xfId="14546" xr:uid="{00000000-0005-0000-0000-0000AD020000}"/>
    <cellStyle name="20% - Énfasis6 52" xfId="15563" xr:uid="{00000000-0005-0000-0000-0000AE020000}"/>
    <cellStyle name="20% - Énfasis6 53" xfId="16188" xr:uid="{00000000-0005-0000-0000-0000AF020000}"/>
    <cellStyle name="20% - Énfasis6 54" xfId="16048" xr:uid="{00000000-0005-0000-0000-0000B0020000}"/>
    <cellStyle name="20% - Énfasis6 55" xfId="13798" xr:uid="{00000000-0005-0000-0000-0000B1020000}"/>
    <cellStyle name="20% - Énfasis6 56" xfId="12830" xr:uid="{00000000-0005-0000-0000-0000B2020000}"/>
    <cellStyle name="20% - Énfasis6 57" xfId="13789" xr:uid="{00000000-0005-0000-0000-0000B3020000}"/>
    <cellStyle name="20% - Énfasis6 58" xfId="17258" xr:uid="{DFC37994-DA67-4DA1-B9E0-3832EBBAAD49}"/>
    <cellStyle name="20% - Énfasis6 6" xfId="7525" xr:uid="{00000000-0005-0000-0000-0000B4020000}"/>
    <cellStyle name="20% - Énfasis6 7" xfId="7566" xr:uid="{00000000-0005-0000-0000-0000B5020000}"/>
    <cellStyle name="20% - Énfasis6 8" xfId="7603" xr:uid="{00000000-0005-0000-0000-0000B6020000}"/>
    <cellStyle name="20% - Énfasis6 9" xfId="7639" xr:uid="{00000000-0005-0000-0000-0000B7020000}"/>
    <cellStyle name="40% - Accent1" xfId="2533" xr:uid="{00000000-0005-0000-0000-0000B8020000}"/>
    <cellStyle name="40% - Accent1 2" xfId="401" xr:uid="{00000000-0005-0000-0000-0000B9020000}"/>
    <cellStyle name="40% - Accent2" xfId="2534" xr:uid="{00000000-0005-0000-0000-0000BA020000}"/>
    <cellStyle name="40% - Accent2 2" xfId="402" xr:uid="{00000000-0005-0000-0000-0000BB020000}"/>
    <cellStyle name="40% - Accent3" xfId="2535" xr:uid="{00000000-0005-0000-0000-0000BC020000}"/>
    <cellStyle name="40% - Accent3 2" xfId="403" xr:uid="{00000000-0005-0000-0000-0000BD020000}"/>
    <cellStyle name="40% - Accent4" xfId="2536" xr:uid="{00000000-0005-0000-0000-0000BE020000}"/>
    <cellStyle name="40% - Accent4 2" xfId="404" xr:uid="{00000000-0005-0000-0000-0000BF020000}"/>
    <cellStyle name="40% - Accent5" xfId="2537" xr:uid="{00000000-0005-0000-0000-0000C0020000}"/>
    <cellStyle name="40% - Accent5 2" xfId="405" xr:uid="{00000000-0005-0000-0000-0000C1020000}"/>
    <cellStyle name="40% - Accent6" xfId="2538" xr:uid="{00000000-0005-0000-0000-0000C2020000}"/>
    <cellStyle name="40% - Accent6 2" xfId="406" xr:uid="{00000000-0005-0000-0000-0000C3020000}"/>
    <cellStyle name="40% - Énfasis1" xfId="27" builtinId="31" customBuiltin="1"/>
    <cellStyle name="40% - Énfasis1 10" xfId="7653" xr:uid="{00000000-0005-0000-0000-0000C5020000}"/>
    <cellStyle name="40% - Énfasis1 11" xfId="7696" xr:uid="{00000000-0005-0000-0000-0000C6020000}"/>
    <cellStyle name="40% - Énfasis1 12" xfId="7731" xr:uid="{00000000-0005-0000-0000-0000C7020000}"/>
    <cellStyle name="40% - Énfasis1 13" xfId="7755" xr:uid="{00000000-0005-0000-0000-0000C8020000}"/>
    <cellStyle name="40% - Énfasis1 14" xfId="7779" xr:uid="{00000000-0005-0000-0000-0000C9020000}"/>
    <cellStyle name="40% - Énfasis1 15" xfId="7803" xr:uid="{00000000-0005-0000-0000-0000CA020000}"/>
    <cellStyle name="40% - Énfasis1 16" xfId="7836" xr:uid="{00000000-0005-0000-0000-0000CB020000}"/>
    <cellStyle name="40% - Énfasis1 17" xfId="7859" xr:uid="{00000000-0005-0000-0000-0000CC020000}"/>
    <cellStyle name="40% - Énfasis1 18" xfId="7889" xr:uid="{00000000-0005-0000-0000-0000CD020000}"/>
    <cellStyle name="40% - Énfasis1 19" xfId="7911" xr:uid="{00000000-0005-0000-0000-0000CE020000}"/>
    <cellStyle name="40% - Énfasis1 2" xfId="407" xr:uid="{00000000-0005-0000-0000-0000CF020000}"/>
    <cellStyle name="40% - Énfasis1 2 10" xfId="408" xr:uid="{00000000-0005-0000-0000-0000D0020000}"/>
    <cellStyle name="40% - Énfasis1 2 11" xfId="409" xr:uid="{00000000-0005-0000-0000-0000D1020000}"/>
    <cellStyle name="40% - Énfasis1 2 12" xfId="410" xr:uid="{00000000-0005-0000-0000-0000D2020000}"/>
    <cellStyle name="40% - Énfasis1 2 13" xfId="411" xr:uid="{00000000-0005-0000-0000-0000D3020000}"/>
    <cellStyle name="40% - Énfasis1 2 2" xfId="412" xr:uid="{00000000-0005-0000-0000-0000D4020000}"/>
    <cellStyle name="40% - Énfasis1 2 2 2" xfId="413" xr:uid="{00000000-0005-0000-0000-0000D5020000}"/>
    <cellStyle name="40% - Énfasis1 2 2 3" xfId="5190" xr:uid="{00000000-0005-0000-0000-0000D6020000}"/>
    <cellStyle name="40% - Énfasis1 2 2_Captura" xfId="4931" xr:uid="{00000000-0005-0000-0000-0000D7020000}"/>
    <cellStyle name="40% - Énfasis1 2 3" xfId="414" xr:uid="{00000000-0005-0000-0000-0000D8020000}"/>
    <cellStyle name="40% - Énfasis1 2 4" xfId="415" xr:uid="{00000000-0005-0000-0000-0000D9020000}"/>
    <cellStyle name="40% - Énfasis1 2 5" xfId="416" xr:uid="{00000000-0005-0000-0000-0000DA020000}"/>
    <cellStyle name="40% - Énfasis1 2 6" xfId="417" xr:uid="{00000000-0005-0000-0000-0000DB020000}"/>
    <cellStyle name="40% - Énfasis1 2 7" xfId="418" xr:uid="{00000000-0005-0000-0000-0000DC020000}"/>
    <cellStyle name="40% - Énfasis1 2 8" xfId="419" xr:uid="{00000000-0005-0000-0000-0000DD020000}"/>
    <cellStyle name="40% - Énfasis1 2 9" xfId="420" xr:uid="{00000000-0005-0000-0000-0000DE020000}"/>
    <cellStyle name="40% - Énfasis1 2_Captura" xfId="6201" xr:uid="{00000000-0005-0000-0000-0000DF020000}"/>
    <cellStyle name="40% - Énfasis1 20" xfId="7943" xr:uid="{00000000-0005-0000-0000-0000E0020000}"/>
    <cellStyle name="40% - Énfasis1 21" xfId="7964" xr:uid="{00000000-0005-0000-0000-0000E1020000}"/>
    <cellStyle name="40% - Énfasis1 22" xfId="7985" xr:uid="{00000000-0005-0000-0000-0000E2020000}"/>
    <cellStyle name="40% - Énfasis1 23" xfId="8003" xr:uid="{00000000-0005-0000-0000-0000E3020000}"/>
    <cellStyle name="40% - Énfasis1 24" xfId="8022" xr:uid="{00000000-0005-0000-0000-0000E4020000}"/>
    <cellStyle name="40% - Énfasis1 25" xfId="8042" xr:uid="{00000000-0005-0000-0000-0000E5020000}"/>
    <cellStyle name="40% - Énfasis1 26" xfId="8067" xr:uid="{00000000-0005-0000-0000-0000E6020000}"/>
    <cellStyle name="40% - Énfasis1 27" xfId="8091" xr:uid="{00000000-0005-0000-0000-0000E7020000}"/>
    <cellStyle name="40% - Énfasis1 28" xfId="8088" xr:uid="{00000000-0005-0000-0000-0000E8020000}"/>
    <cellStyle name="40% - Énfasis1 29" xfId="8100" xr:uid="{00000000-0005-0000-0000-0000E9020000}"/>
    <cellStyle name="40% - Énfasis1 3" xfId="421" xr:uid="{00000000-0005-0000-0000-0000EA020000}"/>
    <cellStyle name="40% - Énfasis1 3 10" xfId="422" xr:uid="{00000000-0005-0000-0000-0000EB020000}"/>
    <cellStyle name="40% - Énfasis1 3 11" xfId="423" xr:uid="{00000000-0005-0000-0000-0000EC020000}"/>
    <cellStyle name="40% - Énfasis1 3 12" xfId="424" xr:uid="{00000000-0005-0000-0000-0000ED020000}"/>
    <cellStyle name="40% - Énfasis1 3 13" xfId="425" xr:uid="{00000000-0005-0000-0000-0000EE020000}"/>
    <cellStyle name="40% - Énfasis1 3 2" xfId="426" xr:uid="{00000000-0005-0000-0000-0000EF020000}"/>
    <cellStyle name="40% - Énfasis1 3 3" xfId="427" xr:uid="{00000000-0005-0000-0000-0000F0020000}"/>
    <cellStyle name="40% - Énfasis1 3 4" xfId="428" xr:uid="{00000000-0005-0000-0000-0000F1020000}"/>
    <cellStyle name="40% - Énfasis1 3 5" xfId="429" xr:uid="{00000000-0005-0000-0000-0000F2020000}"/>
    <cellStyle name="40% - Énfasis1 3 6" xfId="430" xr:uid="{00000000-0005-0000-0000-0000F3020000}"/>
    <cellStyle name="40% - Énfasis1 3 7" xfId="431" xr:uid="{00000000-0005-0000-0000-0000F4020000}"/>
    <cellStyle name="40% - Énfasis1 3 8" xfId="432" xr:uid="{00000000-0005-0000-0000-0000F5020000}"/>
    <cellStyle name="40% - Énfasis1 3 9" xfId="433" xr:uid="{00000000-0005-0000-0000-0000F6020000}"/>
    <cellStyle name="40% - Énfasis1 3_Captura" xfId="4485" xr:uid="{00000000-0005-0000-0000-0000F7020000}"/>
    <cellStyle name="40% - Énfasis1 30" xfId="8118" xr:uid="{00000000-0005-0000-0000-0000F8020000}"/>
    <cellStyle name="40% - Énfasis1 31" xfId="8143" xr:uid="{00000000-0005-0000-0000-0000F9020000}"/>
    <cellStyle name="40% - Énfasis1 32" xfId="8182" xr:uid="{00000000-0005-0000-0000-0000FA020000}"/>
    <cellStyle name="40% - Énfasis1 33" xfId="8200" xr:uid="{00000000-0005-0000-0000-0000FB020000}"/>
    <cellStyle name="40% - Énfasis1 34" xfId="8221" xr:uid="{00000000-0005-0000-0000-0000FC020000}"/>
    <cellStyle name="40% - Énfasis1 35" xfId="8245" xr:uid="{00000000-0005-0000-0000-0000FD020000}"/>
    <cellStyle name="40% - Énfasis1 36" xfId="8242" xr:uid="{00000000-0005-0000-0000-0000FE020000}"/>
    <cellStyle name="40% - Énfasis1 37" xfId="8253" xr:uid="{00000000-0005-0000-0000-0000FF020000}"/>
    <cellStyle name="40% - Énfasis1 38" xfId="6186" xr:uid="{00000000-0005-0000-0000-000000030000}"/>
    <cellStyle name="40% - Énfasis1 38 2" xfId="15678" xr:uid="{00000000-0005-0000-0000-000001030000}"/>
    <cellStyle name="40% - Énfasis1 39" xfId="8633" xr:uid="{00000000-0005-0000-0000-000002030000}"/>
    <cellStyle name="40% - Énfasis1 39 2" xfId="15699" xr:uid="{00000000-0005-0000-0000-000003030000}"/>
    <cellStyle name="40% - Énfasis1 4" xfId="6202" xr:uid="{00000000-0005-0000-0000-000004030000}"/>
    <cellStyle name="40% - Énfasis1 4 10" xfId="434" xr:uid="{00000000-0005-0000-0000-000005030000}"/>
    <cellStyle name="40% - Énfasis1 4 11" xfId="435" xr:uid="{00000000-0005-0000-0000-000006030000}"/>
    <cellStyle name="40% - Énfasis1 4 12" xfId="436" xr:uid="{00000000-0005-0000-0000-000007030000}"/>
    <cellStyle name="40% - Énfasis1 4 13" xfId="437" xr:uid="{00000000-0005-0000-0000-000008030000}"/>
    <cellStyle name="40% - Énfasis1 4 2" xfId="438" xr:uid="{00000000-0005-0000-0000-000009030000}"/>
    <cellStyle name="40% - Énfasis1 4 3" xfId="439" xr:uid="{00000000-0005-0000-0000-00000A030000}"/>
    <cellStyle name="40% - Énfasis1 4 4" xfId="440" xr:uid="{00000000-0005-0000-0000-00000B030000}"/>
    <cellStyle name="40% - Énfasis1 4 5" xfId="441" xr:uid="{00000000-0005-0000-0000-00000C030000}"/>
    <cellStyle name="40% - Énfasis1 4 6" xfId="442" xr:uid="{00000000-0005-0000-0000-00000D030000}"/>
    <cellStyle name="40% - Énfasis1 4 7" xfId="443" xr:uid="{00000000-0005-0000-0000-00000E030000}"/>
    <cellStyle name="40% - Énfasis1 4 8" xfId="444" xr:uid="{00000000-0005-0000-0000-00000F030000}"/>
    <cellStyle name="40% - Énfasis1 4 9" xfId="445" xr:uid="{00000000-0005-0000-0000-000010030000}"/>
    <cellStyle name="40% - Énfasis1 40" xfId="8720" xr:uid="{00000000-0005-0000-0000-000011030000}"/>
    <cellStyle name="40% - Énfasis1 40 2" xfId="15720" xr:uid="{00000000-0005-0000-0000-000012030000}"/>
    <cellStyle name="40% - Énfasis1 41" xfId="9604" xr:uid="{00000000-0005-0000-0000-000013030000}"/>
    <cellStyle name="40% - Énfasis1 41 2" xfId="17853" xr:uid="{A534B227-3170-43E3-AA10-07C658416A32}"/>
    <cellStyle name="40% - Énfasis1 42" xfId="3322" xr:uid="{00000000-0005-0000-0000-000014030000}"/>
    <cellStyle name="40% - Énfasis1 42 2" xfId="17875" xr:uid="{93F2E669-BD6C-4295-A95E-4349D9F15A19}"/>
    <cellStyle name="40% - Énfasis1 43" xfId="3716" xr:uid="{00000000-0005-0000-0000-000015030000}"/>
    <cellStyle name="40% - Énfasis1 43 2" xfId="17847" xr:uid="{BF74A8C4-460F-4EFD-98F3-60F3A543CBEE}"/>
    <cellStyle name="40% - Énfasis1 44" xfId="10810" xr:uid="{00000000-0005-0000-0000-000016030000}"/>
    <cellStyle name="40% - Énfasis1 44 2" xfId="17884" xr:uid="{AE35CF0C-6CBD-4E88-A177-E53A623B9546}"/>
    <cellStyle name="40% - Énfasis1 45" xfId="3178" xr:uid="{00000000-0005-0000-0000-000017030000}"/>
    <cellStyle name="40% - Énfasis1 45 2" xfId="17931" xr:uid="{FB7AA63D-7C82-4CB6-AE54-129656D5FE81}"/>
    <cellStyle name="40% - Énfasis1 46" xfId="10923" xr:uid="{00000000-0005-0000-0000-000018030000}"/>
    <cellStyle name="40% - Énfasis1 46 2" xfId="17913" xr:uid="{65CA688B-F01C-407C-AA5C-FCDD4535407A}"/>
    <cellStyle name="40% - Énfasis1 47" xfId="11701" xr:uid="{00000000-0005-0000-0000-000019030000}"/>
    <cellStyle name="40% - Énfasis1 48" xfId="10666" xr:uid="{00000000-0005-0000-0000-00001A030000}"/>
    <cellStyle name="40% - Énfasis1 49" xfId="5837" xr:uid="{00000000-0005-0000-0000-00001B030000}"/>
    <cellStyle name="40% - Énfasis1 5" xfId="6999" xr:uid="{00000000-0005-0000-0000-00001C030000}"/>
    <cellStyle name="40% - Énfasis1 5 10" xfId="446" xr:uid="{00000000-0005-0000-0000-00001D030000}"/>
    <cellStyle name="40% - Énfasis1 5 11" xfId="447" xr:uid="{00000000-0005-0000-0000-00001E030000}"/>
    <cellStyle name="40% - Énfasis1 5 12" xfId="448" xr:uid="{00000000-0005-0000-0000-00001F030000}"/>
    <cellStyle name="40% - Énfasis1 5 2" xfId="449" xr:uid="{00000000-0005-0000-0000-000020030000}"/>
    <cellStyle name="40% - Énfasis1 5 3" xfId="450" xr:uid="{00000000-0005-0000-0000-000021030000}"/>
    <cellStyle name="40% - Énfasis1 5 4" xfId="451" xr:uid="{00000000-0005-0000-0000-000022030000}"/>
    <cellStyle name="40% - Énfasis1 5 5" xfId="452" xr:uid="{00000000-0005-0000-0000-000023030000}"/>
    <cellStyle name="40% - Énfasis1 5 6" xfId="453" xr:uid="{00000000-0005-0000-0000-000024030000}"/>
    <cellStyle name="40% - Énfasis1 5 7" xfId="454" xr:uid="{00000000-0005-0000-0000-000025030000}"/>
    <cellStyle name="40% - Énfasis1 5 8" xfId="455" xr:uid="{00000000-0005-0000-0000-000026030000}"/>
    <cellStyle name="40% - Énfasis1 5 9" xfId="456" xr:uid="{00000000-0005-0000-0000-000027030000}"/>
    <cellStyle name="40% - Énfasis1 50" xfId="11842" xr:uid="{00000000-0005-0000-0000-000028030000}"/>
    <cellStyle name="40% - Énfasis1 51" xfId="14530" xr:uid="{00000000-0005-0000-0000-000029030000}"/>
    <cellStyle name="40% - Énfasis1 52" xfId="15619" xr:uid="{00000000-0005-0000-0000-00002A030000}"/>
    <cellStyle name="40% - Énfasis1 53" xfId="13867" xr:uid="{00000000-0005-0000-0000-00002B030000}"/>
    <cellStyle name="40% - Énfasis1 54" xfId="15981" xr:uid="{00000000-0005-0000-0000-00002C030000}"/>
    <cellStyle name="40% - Énfasis1 55" xfId="16372" xr:uid="{00000000-0005-0000-0000-00002D030000}"/>
    <cellStyle name="40% - Énfasis1 56" xfId="13653" xr:uid="{00000000-0005-0000-0000-00002E030000}"/>
    <cellStyle name="40% - Énfasis1 57" xfId="16345" xr:uid="{00000000-0005-0000-0000-00002F030000}"/>
    <cellStyle name="40% - Énfasis1 58" xfId="17244" xr:uid="{18DB1FB3-268C-47DA-9A6C-C36DD54B96A4}"/>
    <cellStyle name="40% - Énfasis1 6" xfId="7506" xr:uid="{00000000-0005-0000-0000-000030030000}"/>
    <cellStyle name="40% - Énfasis1 7" xfId="7547" xr:uid="{00000000-0005-0000-0000-000031030000}"/>
    <cellStyle name="40% - Énfasis1 8" xfId="7584" xr:uid="{00000000-0005-0000-0000-000032030000}"/>
    <cellStyle name="40% - Énfasis1 9" xfId="7620" xr:uid="{00000000-0005-0000-0000-000033030000}"/>
    <cellStyle name="40% - Énfasis2" xfId="30" builtinId="35" customBuiltin="1"/>
    <cellStyle name="40% - Énfasis2 10" xfId="7657" xr:uid="{00000000-0005-0000-0000-000035030000}"/>
    <cellStyle name="40% - Énfasis2 11" xfId="7699" xr:uid="{00000000-0005-0000-0000-000036030000}"/>
    <cellStyle name="40% - Énfasis2 12" xfId="7734" xr:uid="{00000000-0005-0000-0000-000037030000}"/>
    <cellStyle name="40% - Énfasis2 13" xfId="7758" xr:uid="{00000000-0005-0000-0000-000038030000}"/>
    <cellStyle name="40% - Énfasis2 14" xfId="7782" xr:uid="{00000000-0005-0000-0000-000039030000}"/>
    <cellStyle name="40% - Énfasis2 15" xfId="7807" xr:uid="{00000000-0005-0000-0000-00003A030000}"/>
    <cellStyle name="40% - Énfasis2 16" xfId="7839" xr:uid="{00000000-0005-0000-0000-00003B030000}"/>
    <cellStyle name="40% - Énfasis2 17" xfId="7862" xr:uid="{00000000-0005-0000-0000-00003C030000}"/>
    <cellStyle name="40% - Énfasis2 18" xfId="7892" xr:uid="{00000000-0005-0000-0000-00003D030000}"/>
    <cellStyle name="40% - Énfasis2 19" xfId="7914" xr:uid="{00000000-0005-0000-0000-00003E030000}"/>
    <cellStyle name="40% - Énfasis2 2" xfId="457" xr:uid="{00000000-0005-0000-0000-00003F030000}"/>
    <cellStyle name="40% - Énfasis2 2 10" xfId="458" xr:uid="{00000000-0005-0000-0000-000040030000}"/>
    <cellStyle name="40% - Énfasis2 2 11" xfId="459" xr:uid="{00000000-0005-0000-0000-000041030000}"/>
    <cellStyle name="40% - Énfasis2 2 12" xfId="460" xr:uid="{00000000-0005-0000-0000-000042030000}"/>
    <cellStyle name="40% - Énfasis2 2 13" xfId="461" xr:uid="{00000000-0005-0000-0000-000043030000}"/>
    <cellStyle name="40% - Énfasis2 2 2" xfId="462" xr:uid="{00000000-0005-0000-0000-000044030000}"/>
    <cellStyle name="40% - Énfasis2 2 2 2" xfId="463" xr:uid="{00000000-0005-0000-0000-000045030000}"/>
    <cellStyle name="40% - Énfasis2 2 2 3" xfId="6288" xr:uid="{00000000-0005-0000-0000-000046030000}"/>
    <cellStyle name="40% - Énfasis2 2 2_Captura" xfId="4486" xr:uid="{00000000-0005-0000-0000-000047030000}"/>
    <cellStyle name="40% - Énfasis2 2 3" xfId="464" xr:uid="{00000000-0005-0000-0000-000048030000}"/>
    <cellStyle name="40% - Énfasis2 2 4" xfId="465" xr:uid="{00000000-0005-0000-0000-000049030000}"/>
    <cellStyle name="40% - Énfasis2 2 5" xfId="466" xr:uid="{00000000-0005-0000-0000-00004A030000}"/>
    <cellStyle name="40% - Énfasis2 2 6" xfId="467" xr:uid="{00000000-0005-0000-0000-00004B030000}"/>
    <cellStyle name="40% - Énfasis2 2 7" xfId="468" xr:uid="{00000000-0005-0000-0000-00004C030000}"/>
    <cellStyle name="40% - Énfasis2 2 8" xfId="469" xr:uid="{00000000-0005-0000-0000-00004D030000}"/>
    <cellStyle name="40% - Énfasis2 2 9" xfId="470" xr:uid="{00000000-0005-0000-0000-00004E030000}"/>
    <cellStyle name="40% - Énfasis2 2_Captura" xfId="3597" xr:uid="{00000000-0005-0000-0000-00004F030000}"/>
    <cellStyle name="40% - Énfasis2 20" xfId="7946" xr:uid="{00000000-0005-0000-0000-000050030000}"/>
    <cellStyle name="40% - Énfasis2 21" xfId="7967" xr:uid="{00000000-0005-0000-0000-000051030000}"/>
    <cellStyle name="40% - Énfasis2 22" xfId="7988" xr:uid="{00000000-0005-0000-0000-000052030000}"/>
    <cellStyle name="40% - Énfasis2 23" xfId="8006" xr:uid="{00000000-0005-0000-0000-000053030000}"/>
    <cellStyle name="40% - Énfasis2 24" xfId="8025" xr:uid="{00000000-0005-0000-0000-000054030000}"/>
    <cellStyle name="40% - Énfasis2 25" xfId="8045" xr:uid="{00000000-0005-0000-0000-000055030000}"/>
    <cellStyle name="40% - Énfasis2 26" xfId="8071" xr:uid="{00000000-0005-0000-0000-000056030000}"/>
    <cellStyle name="40% - Énfasis2 27" xfId="8094" xr:uid="{00000000-0005-0000-0000-000057030000}"/>
    <cellStyle name="40% - Énfasis2 28" xfId="8113" xr:uid="{00000000-0005-0000-0000-000058030000}"/>
    <cellStyle name="40% - Énfasis2 29" xfId="8131" xr:uid="{00000000-0005-0000-0000-000059030000}"/>
    <cellStyle name="40% - Énfasis2 3" xfId="471" xr:uid="{00000000-0005-0000-0000-00005A030000}"/>
    <cellStyle name="40% - Énfasis2 3 10" xfId="472" xr:uid="{00000000-0005-0000-0000-00005B030000}"/>
    <cellStyle name="40% - Énfasis2 3 11" xfId="473" xr:uid="{00000000-0005-0000-0000-00005C030000}"/>
    <cellStyle name="40% - Énfasis2 3 12" xfId="474" xr:uid="{00000000-0005-0000-0000-00005D030000}"/>
    <cellStyle name="40% - Énfasis2 3 13" xfId="475" xr:uid="{00000000-0005-0000-0000-00005E030000}"/>
    <cellStyle name="40% - Énfasis2 3 2" xfId="476" xr:uid="{00000000-0005-0000-0000-00005F030000}"/>
    <cellStyle name="40% - Énfasis2 3 3" xfId="477" xr:uid="{00000000-0005-0000-0000-000060030000}"/>
    <cellStyle name="40% - Énfasis2 3 4" xfId="478" xr:uid="{00000000-0005-0000-0000-000061030000}"/>
    <cellStyle name="40% - Énfasis2 3 5" xfId="479" xr:uid="{00000000-0005-0000-0000-000062030000}"/>
    <cellStyle name="40% - Énfasis2 3 6" xfId="480" xr:uid="{00000000-0005-0000-0000-000063030000}"/>
    <cellStyle name="40% - Énfasis2 3 7" xfId="481" xr:uid="{00000000-0005-0000-0000-000064030000}"/>
    <cellStyle name="40% - Énfasis2 3 8" xfId="482" xr:uid="{00000000-0005-0000-0000-000065030000}"/>
    <cellStyle name="40% - Énfasis2 3 9" xfId="483" xr:uid="{00000000-0005-0000-0000-000066030000}"/>
    <cellStyle name="40% - Énfasis2 3_Captura" xfId="4932" xr:uid="{00000000-0005-0000-0000-000067030000}"/>
    <cellStyle name="40% - Énfasis2 30" xfId="8148" xr:uid="{00000000-0005-0000-0000-000068030000}"/>
    <cellStyle name="40% - Énfasis2 31" xfId="8163" xr:uid="{00000000-0005-0000-0000-000069030000}"/>
    <cellStyle name="40% - Énfasis2 32" xfId="8185" xr:uid="{00000000-0005-0000-0000-00006A030000}"/>
    <cellStyle name="40% - Énfasis2 33" xfId="8203" xr:uid="{00000000-0005-0000-0000-00006B030000}"/>
    <cellStyle name="40% - Énfasis2 34" xfId="8224" xr:uid="{00000000-0005-0000-0000-00006C030000}"/>
    <cellStyle name="40% - Énfasis2 35" xfId="8248" xr:uid="{00000000-0005-0000-0000-00006D030000}"/>
    <cellStyle name="40% - Énfasis2 36" xfId="8266" xr:uid="{00000000-0005-0000-0000-00006E030000}"/>
    <cellStyle name="40% - Énfasis2 37" xfId="8281" xr:uid="{00000000-0005-0000-0000-00006F030000}"/>
    <cellStyle name="40% - Énfasis2 38" xfId="6188" xr:uid="{00000000-0005-0000-0000-000070030000}"/>
    <cellStyle name="40% - Énfasis2 38 2" xfId="15681" xr:uid="{00000000-0005-0000-0000-000071030000}"/>
    <cellStyle name="40% - Énfasis2 39" xfId="8636" xr:uid="{00000000-0005-0000-0000-000072030000}"/>
    <cellStyle name="40% - Énfasis2 39 2" xfId="15702" xr:uid="{00000000-0005-0000-0000-000073030000}"/>
    <cellStyle name="40% - Énfasis2 4" xfId="6333" xr:uid="{00000000-0005-0000-0000-000074030000}"/>
    <cellStyle name="40% - Énfasis2 4 10" xfId="484" xr:uid="{00000000-0005-0000-0000-000075030000}"/>
    <cellStyle name="40% - Énfasis2 4 11" xfId="485" xr:uid="{00000000-0005-0000-0000-000076030000}"/>
    <cellStyle name="40% - Énfasis2 4 12" xfId="486" xr:uid="{00000000-0005-0000-0000-000077030000}"/>
    <cellStyle name="40% - Énfasis2 4 13" xfId="487" xr:uid="{00000000-0005-0000-0000-000078030000}"/>
    <cellStyle name="40% - Énfasis2 4 2" xfId="488" xr:uid="{00000000-0005-0000-0000-000079030000}"/>
    <cellStyle name="40% - Énfasis2 4 3" xfId="489" xr:uid="{00000000-0005-0000-0000-00007A030000}"/>
    <cellStyle name="40% - Énfasis2 4 4" xfId="490" xr:uid="{00000000-0005-0000-0000-00007B030000}"/>
    <cellStyle name="40% - Énfasis2 4 5" xfId="491" xr:uid="{00000000-0005-0000-0000-00007C030000}"/>
    <cellStyle name="40% - Énfasis2 4 6" xfId="492" xr:uid="{00000000-0005-0000-0000-00007D030000}"/>
    <cellStyle name="40% - Énfasis2 4 7" xfId="493" xr:uid="{00000000-0005-0000-0000-00007E030000}"/>
    <cellStyle name="40% - Énfasis2 4 8" xfId="494" xr:uid="{00000000-0005-0000-0000-00007F030000}"/>
    <cellStyle name="40% - Énfasis2 4 9" xfId="495" xr:uid="{00000000-0005-0000-0000-000080030000}"/>
    <cellStyle name="40% - Énfasis2 40" xfId="6308" xr:uid="{00000000-0005-0000-0000-000081030000}"/>
    <cellStyle name="40% - Énfasis2 40 2" xfId="15723" xr:uid="{00000000-0005-0000-0000-000082030000}"/>
    <cellStyle name="40% - Énfasis2 41" xfId="10011" xr:uid="{00000000-0005-0000-0000-000083030000}"/>
    <cellStyle name="40% - Énfasis2 41 2" xfId="17856" xr:uid="{0754DE8F-40A2-4921-8C8E-9BDCBF8F1CD1}"/>
    <cellStyle name="40% - Énfasis2 42" xfId="10948" xr:uid="{00000000-0005-0000-0000-000084030000}"/>
    <cellStyle name="40% - Énfasis2 42 2" xfId="17879" xr:uid="{316D78DE-2BE3-4F14-BF22-9BA293B07D73}"/>
    <cellStyle name="40% - Énfasis2 43" xfId="8966" xr:uid="{00000000-0005-0000-0000-000085030000}"/>
    <cellStyle name="40% - Énfasis2 43 2" xfId="17898" xr:uid="{62E6067F-D61E-4393-A348-0219F0A18D19}"/>
    <cellStyle name="40% - Énfasis2 44" xfId="3798" xr:uid="{00000000-0005-0000-0000-000086030000}"/>
    <cellStyle name="40% - Énfasis2 44 2" xfId="17915" xr:uid="{A6B76CB6-4FAE-474A-85F8-0EF95CCADAE9}"/>
    <cellStyle name="40% - Énfasis2 45" xfId="10442" xr:uid="{00000000-0005-0000-0000-000087030000}"/>
    <cellStyle name="40% - Énfasis2 45 2" xfId="17934" xr:uid="{9D372519-B4A1-495C-8CB7-4E4BD7DCF6BF}"/>
    <cellStyle name="40% - Énfasis2 46" xfId="11583" xr:uid="{00000000-0005-0000-0000-000088030000}"/>
    <cellStyle name="40% - Énfasis2 46 2" xfId="17949" xr:uid="{6FB6C1A2-B2B7-40EC-A554-8EB7C563D86D}"/>
    <cellStyle name="40% - Énfasis2 47" xfId="11622" xr:uid="{00000000-0005-0000-0000-000089030000}"/>
    <cellStyle name="40% - Énfasis2 48" xfId="8717" xr:uid="{00000000-0005-0000-0000-00008A030000}"/>
    <cellStyle name="40% - Énfasis2 49" xfId="10558" xr:uid="{00000000-0005-0000-0000-00008B030000}"/>
    <cellStyle name="40% - Énfasis2 5" xfId="6972" xr:uid="{00000000-0005-0000-0000-00008C030000}"/>
    <cellStyle name="40% - Énfasis2 5 10" xfId="496" xr:uid="{00000000-0005-0000-0000-00008D030000}"/>
    <cellStyle name="40% - Énfasis2 5 11" xfId="497" xr:uid="{00000000-0005-0000-0000-00008E030000}"/>
    <cellStyle name="40% - Énfasis2 5 12" xfId="498" xr:uid="{00000000-0005-0000-0000-00008F030000}"/>
    <cellStyle name="40% - Énfasis2 5 2" xfId="499" xr:uid="{00000000-0005-0000-0000-000090030000}"/>
    <cellStyle name="40% - Énfasis2 5 3" xfId="500" xr:uid="{00000000-0005-0000-0000-000091030000}"/>
    <cellStyle name="40% - Énfasis2 5 4" xfId="501" xr:uid="{00000000-0005-0000-0000-000092030000}"/>
    <cellStyle name="40% - Énfasis2 5 5" xfId="502" xr:uid="{00000000-0005-0000-0000-000093030000}"/>
    <cellStyle name="40% - Énfasis2 5 6" xfId="503" xr:uid="{00000000-0005-0000-0000-000094030000}"/>
    <cellStyle name="40% - Énfasis2 5 7" xfId="504" xr:uid="{00000000-0005-0000-0000-000095030000}"/>
    <cellStyle name="40% - Énfasis2 5 8" xfId="505" xr:uid="{00000000-0005-0000-0000-000096030000}"/>
    <cellStyle name="40% - Énfasis2 5 9" xfId="506" xr:uid="{00000000-0005-0000-0000-000097030000}"/>
    <cellStyle name="40% - Énfasis2 50" xfId="11246" xr:uid="{00000000-0005-0000-0000-000098030000}"/>
    <cellStyle name="40% - Énfasis2 51" xfId="14533" xr:uid="{00000000-0005-0000-0000-000099030000}"/>
    <cellStyle name="40% - Énfasis2 52" xfId="13155" xr:uid="{00000000-0005-0000-0000-00009A030000}"/>
    <cellStyle name="40% - Énfasis2 53" xfId="13064" xr:uid="{00000000-0005-0000-0000-00009B030000}"/>
    <cellStyle name="40% - Énfasis2 54" xfId="15521" xr:uid="{00000000-0005-0000-0000-00009C030000}"/>
    <cellStyle name="40% - Énfasis2 55" xfId="16430" xr:uid="{00000000-0005-0000-0000-00009D030000}"/>
    <cellStyle name="40% - Énfasis2 56" xfId="15933" xr:uid="{00000000-0005-0000-0000-00009E030000}"/>
    <cellStyle name="40% - Énfasis2 57" xfId="16780" xr:uid="{00000000-0005-0000-0000-00009F030000}"/>
    <cellStyle name="40% - Énfasis2 58" xfId="17247" xr:uid="{DE92A54A-D98F-4A56-A29F-731E6A5FF4D4}"/>
    <cellStyle name="40% - Énfasis2 6" xfId="7510" xr:uid="{00000000-0005-0000-0000-0000A0030000}"/>
    <cellStyle name="40% - Énfasis2 7" xfId="7551" xr:uid="{00000000-0005-0000-0000-0000A1030000}"/>
    <cellStyle name="40% - Énfasis2 8" xfId="7588" xr:uid="{00000000-0005-0000-0000-0000A2030000}"/>
    <cellStyle name="40% - Énfasis2 9" xfId="7624" xr:uid="{00000000-0005-0000-0000-0000A3030000}"/>
    <cellStyle name="40% - Énfasis3" xfId="33" builtinId="39" customBuiltin="1"/>
    <cellStyle name="40% - Énfasis3 10" xfId="7661" xr:uid="{00000000-0005-0000-0000-0000A5030000}"/>
    <cellStyle name="40% - Énfasis3 11" xfId="7702" xr:uid="{00000000-0005-0000-0000-0000A6030000}"/>
    <cellStyle name="40% - Énfasis3 12" xfId="7737" xr:uid="{00000000-0005-0000-0000-0000A7030000}"/>
    <cellStyle name="40% - Énfasis3 13" xfId="7761" xr:uid="{00000000-0005-0000-0000-0000A8030000}"/>
    <cellStyle name="40% - Énfasis3 14" xfId="7785" xr:uid="{00000000-0005-0000-0000-0000A9030000}"/>
    <cellStyle name="40% - Énfasis3 15" xfId="7811" xr:uid="{00000000-0005-0000-0000-0000AA030000}"/>
    <cellStyle name="40% - Énfasis3 16" xfId="7842" xr:uid="{00000000-0005-0000-0000-0000AB030000}"/>
    <cellStyle name="40% - Énfasis3 17" xfId="7865" xr:uid="{00000000-0005-0000-0000-0000AC030000}"/>
    <cellStyle name="40% - Énfasis3 18" xfId="7895" xr:uid="{00000000-0005-0000-0000-0000AD030000}"/>
    <cellStyle name="40% - Énfasis3 19" xfId="7917" xr:uid="{00000000-0005-0000-0000-0000AE030000}"/>
    <cellStyle name="40% - Énfasis3 2" xfId="507" xr:uid="{00000000-0005-0000-0000-0000AF030000}"/>
    <cellStyle name="40% - Énfasis3 2 10" xfId="508" xr:uid="{00000000-0005-0000-0000-0000B0030000}"/>
    <cellStyle name="40% - Énfasis3 2 11" xfId="509" xr:uid="{00000000-0005-0000-0000-0000B1030000}"/>
    <cellStyle name="40% - Énfasis3 2 12" xfId="510" xr:uid="{00000000-0005-0000-0000-0000B2030000}"/>
    <cellStyle name="40% - Énfasis3 2 13" xfId="511" xr:uid="{00000000-0005-0000-0000-0000B3030000}"/>
    <cellStyle name="40% - Énfasis3 2 14" xfId="5364" xr:uid="{00000000-0005-0000-0000-0000B4030000}"/>
    <cellStyle name="40% - Énfasis3 2 2" xfId="512" xr:uid="{00000000-0005-0000-0000-0000B5030000}"/>
    <cellStyle name="40% - Énfasis3 2 2 2" xfId="513" xr:uid="{00000000-0005-0000-0000-0000B6030000}"/>
    <cellStyle name="40% - Énfasis3 2 2 3" xfId="6203" xr:uid="{00000000-0005-0000-0000-0000B7030000}"/>
    <cellStyle name="40% - Énfasis3 2 2_Captura" xfId="3598" xr:uid="{00000000-0005-0000-0000-0000B8030000}"/>
    <cellStyle name="40% - Énfasis3 2 3" xfId="514" xr:uid="{00000000-0005-0000-0000-0000B9030000}"/>
    <cellStyle name="40% - Énfasis3 2 4" xfId="515" xr:uid="{00000000-0005-0000-0000-0000BA030000}"/>
    <cellStyle name="40% - Énfasis3 2 5" xfId="516" xr:uid="{00000000-0005-0000-0000-0000BB030000}"/>
    <cellStyle name="40% - Énfasis3 2 6" xfId="517" xr:uid="{00000000-0005-0000-0000-0000BC030000}"/>
    <cellStyle name="40% - Énfasis3 2 7" xfId="518" xr:uid="{00000000-0005-0000-0000-0000BD030000}"/>
    <cellStyle name="40% - Énfasis3 2 8" xfId="519" xr:uid="{00000000-0005-0000-0000-0000BE030000}"/>
    <cellStyle name="40% - Énfasis3 2 9" xfId="520" xr:uid="{00000000-0005-0000-0000-0000BF030000}"/>
    <cellStyle name="40% - Énfasis3 2_Captura" xfId="4487" xr:uid="{00000000-0005-0000-0000-0000C0030000}"/>
    <cellStyle name="40% - Énfasis3 20" xfId="7949" xr:uid="{00000000-0005-0000-0000-0000C1030000}"/>
    <cellStyle name="40% - Énfasis3 21" xfId="7970" xr:uid="{00000000-0005-0000-0000-0000C2030000}"/>
    <cellStyle name="40% - Énfasis3 22" xfId="7991" xr:uid="{00000000-0005-0000-0000-0000C3030000}"/>
    <cellStyle name="40% - Énfasis3 23" xfId="8009" xr:uid="{00000000-0005-0000-0000-0000C4030000}"/>
    <cellStyle name="40% - Énfasis3 24" xfId="8028" xr:uid="{00000000-0005-0000-0000-0000C5030000}"/>
    <cellStyle name="40% - Énfasis3 25" xfId="8048" xr:uid="{00000000-0005-0000-0000-0000C6030000}"/>
    <cellStyle name="40% - Énfasis3 26" xfId="8074" xr:uid="{00000000-0005-0000-0000-0000C7030000}"/>
    <cellStyle name="40% - Énfasis3 27" xfId="8098" xr:uid="{00000000-0005-0000-0000-0000C8030000}"/>
    <cellStyle name="40% - Énfasis3 28" xfId="8116" xr:uid="{00000000-0005-0000-0000-0000C9030000}"/>
    <cellStyle name="40% - Énfasis3 29" xfId="8134" xr:uid="{00000000-0005-0000-0000-0000CA030000}"/>
    <cellStyle name="40% - Énfasis3 3" xfId="521" xr:uid="{00000000-0005-0000-0000-0000CB030000}"/>
    <cellStyle name="40% - Énfasis3 3 10" xfId="522" xr:uid="{00000000-0005-0000-0000-0000CC030000}"/>
    <cellStyle name="40% - Énfasis3 3 11" xfId="523" xr:uid="{00000000-0005-0000-0000-0000CD030000}"/>
    <cellStyle name="40% - Énfasis3 3 12" xfId="524" xr:uid="{00000000-0005-0000-0000-0000CE030000}"/>
    <cellStyle name="40% - Énfasis3 3 13" xfId="525" xr:uid="{00000000-0005-0000-0000-0000CF030000}"/>
    <cellStyle name="40% - Énfasis3 3 14" xfId="6332" xr:uid="{00000000-0005-0000-0000-0000D0030000}"/>
    <cellStyle name="40% - Énfasis3 3 2" xfId="526" xr:uid="{00000000-0005-0000-0000-0000D1030000}"/>
    <cellStyle name="40% - Énfasis3 3 3" xfId="527" xr:uid="{00000000-0005-0000-0000-0000D2030000}"/>
    <cellStyle name="40% - Énfasis3 3 4" xfId="528" xr:uid="{00000000-0005-0000-0000-0000D3030000}"/>
    <cellStyle name="40% - Énfasis3 3 5" xfId="529" xr:uid="{00000000-0005-0000-0000-0000D4030000}"/>
    <cellStyle name="40% - Énfasis3 3 6" xfId="530" xr:uid="{00000000-0005-0000-0000-0000D5030000}"/>
    <cellStyle name="40% - Énfasis3 3 7" xfId="531" xr:uid="{00000000-0005-0000-0000-0000D6030000}"/>
    <cellStyle name="40% - Énfasis3 3 8" xfId="532" xr:uid="{00000000-0005-0000-0000-0000D7030000}"/>
    <cellStyle name="40% - Énfasis3 3 9" xfId="533" xr:uid="{00000000-0005-0000-0000-0000D8030000}"/>
    <cellStyle name="40% - Énfasis3 3_Captura" xfId="6204" xr:uid="{00000000-0005-0000-0000-0000D9030000}"/>
    <cellStyle name="40% - Énfasis3 30" xfId="8151" xr:uid="{00000000-0005-0000-0000-0000DA030000}"/>
    <cellStyle name="40% - Énfasis3 31" xfId="8166" xr:uid="{00000000-0005-0000-0000-0000DB030000}"/>
    <cellStyle name="40% - Énfasis3 32" xfId="8188" xr:uid="{00000000-0005-0000-0000-0000DC030000}"/>
    <cellStyle name="40% - Énfasis3 33" xfId="8206" xr:uid="{00000000-0005-0000-0000-0000DD030000}"/>
    <cellStyle name="40% - Énfasis3 34" xfId="8227" xr:uid="{00000000-0005-0000-0000-0000DE030000}"/>
    <cellStyle name="40% - Énfasis3 35" xfId="8251" xr:uid="{00000000-0005-0000-0000-0000DF030000}"/>
    <cellStyle name="40% - Énfasis3 36" xfId="8269" xr:uid="{00000000-0005-0000-0000-0000E0030000}"/>
    <cellStyle name="40% - Énfasis3 37" xfId="8284" xr:uid="{00000000-0005-0000-0000-0000E1030000}"/>
    <cellStyle name="40% - Énfasis3 38" xfId="6190" xr:uid="{00000000-0005-0000-0000-0000E2030000}"/>
    <cellStyle name="40% - Énfasis3 38 2" xfId="15684" xr:uid="{00000000-0005-0000-0000-0000E3030000}"/>
    <cellStyle name="40% - Énfasis3 39" xfId="8640" xr:uid="{00000000-0005-0000-0000-0000E4030000}"/>
    <cellStyle name="40% - Énfasis3 39 2" xfId="15705" xr:uid="{00000000-0005-0000-0000-0000E5030000}"/>
    <cellStyle name="40% - Énfasis3 4" xfId="3177" xr:uid="{00000000-0005-0000-0000-0000E6030000}"/>
    <cellStyle name="40% - Énfasis3 4 10" xfId="534" xr:uid="{00000000-0005-0000-0000-0000E7030000}"/>
    <cellStyle name="40% - Énfasis3 4 11" xfId="535" xr:uid="{00000000-0005-0000-0000-0000E8030000}"/>
    <cellStyle name="40% - Énfasis3 4 12" xfId="536" xr:uid="{00000000-0005-0000-0000-0000E9030000}"/>
    <cellStyle name="40% - Énfasis3 4 13" xfId="537" xr:uid="{00000000-0005-0000-0000-0000EA030000}"/>
    <cellStyle name="40% - Énfasis3 4 2" xfId="538" xr:uid="{00000000-0005-0000-0000-0000EB030000}"/>
    <cellStyle name="40% - Énfasis3 4 3" xfId="539" xr:uid="{00000000-0005-0000-0000-0000EC030000}"/>
    <cellStyle name="40% - Énfasis3 4 4" xfId="540" xr:uid="{00000000-0005-0000-0000-0000ED030000}"/>
    <cellStyle name="40% - Énfasis3 4 5" xfId="541" xr:uid="{00000000-0005-0000-0000-0000EE030000}"/>
    <cellStyle name="40% - Énfasis3 4 6" xfId="542" xr:uid="{00000000-0005-0000-0000-0000EF030000}"/>
    <cellStyle name="40% - Énfasis3 4 7" xfId="543" xr:uid="{00000000-0005-0000-0000-0000F0030000}"/>
    <cellStyle name="40% - Énfasis3 4 8" xfId="544" xr:uid="{00000000-0005-0000-0000-0000F1030000}"/>
    <cellStyle name="40% - Énfasis3 4 9" xfId="545" xr:uid="{00000000-0005-0000-0000-0000F2030000}"/>
    <cellStyle name="40% - Énfasis3 40" xfId="4510" xr:uid="{00000000-0005-0000-0000-0000F3030000}"/>
    <cellStyle name="40% - Énfasis3 40 2" xfId="15726" xr:uid="{00000000-0005-0000-0000-0000F4030000}"/>
    <cellStyle name="40% - Énfasis3 41" xfId="9416" xr:uid="{00000000-0005-0000-0000-0000F5030000}"/>
    <cellStyle name="40% - Énfasis3 41 2" xfId="17860" xr:uid="{30605DDE-B0C4-47D9-8D54-DD8196AF3093}"/>
    <cellStyle name="40% - Énfasis3 42" xfId="10890" xr:uid="{00000000-0005-0000-0000-0000F6030000}"/>
    <cellStyle name="40% - Énfasis3 42 2" xfId="17882" xr:uid="{2E4988A4-0F8C-42A3-9FCF-DB8BE2BFB7C3}"/>
    <cellStyle name="40% - Énfasis3 43" xfId="3523" xr:uid="{00000000-0005-0000-0000-0000F7030000}"/>
    <cellStyle name="40% - Énfasis3 43 2" xfId="17901" xr:uid="{B32DA10F-ABFA-4434-82EE-D71755576B66}"/>
    <cellStyle name="40% - Énfasis3 44" xfId="8629" xr:uid="{00000000-0005-0000-0000-0000F8030000}"/>
    <cellStyle name="40% - Énfasis3 44 2" xfId="17919" xr:uid="{6C328883-02E0-4792-B984-9ADB75EB3A96}"/>
    <cellStyle name="40% - Énfasis3 45" xfId="9052" xr:uid="{00000000-0005-0000-0000-0000F9030000}"/>
    <cellStyle name="40% - Énfasis3 45 2" xfId="17937" xr:uid="{32BF9155-2B45-433C-ACB5-A918160D636B}"/>
    <cellStyle name="40% - Énfasis3 46" xfId="9287" xr:uid="{00000000-0005-0000-0000-0000FA030000}"/>
    <cellStyle name="40% - Énfasis3 46 2" xfId="17952" xr:uid="{F0B04A7E-E27D-4375-A78C-B36387E217DB}"/>
    <cellStyle name="40% - Énfasis3 47" xfId="11591" xr:uid="{00000000-0005-0000-0000-0000FB030000}"/>
    <cellStyle name="40% - Énfasis3 48" xfId="11491" xr:uid="{00000000-0005-0000-0000-0000FC030000}"/>
    <cellStyle name="40% - Énfasis3 49" xfId="9019" xr:uid="{00000000-0005-0000-0000-0000FD030000}"/>
    <cellStyle name="40% - Énfasis3 5" xfId="6851" xr:uid="{00000000-0005-0000-0000-0000FE030000}"/>
    <cellStyle name="40% - Énfasis3 5 10" xfId="546" xr:uid="{00000000-0005-0000-0000-0000FF030000}"/>
    <cellStyle name="40% - Énfasis3 5 11" xfId="547" xr:uid="{00000000-0005-0000-0000-000000040000}"/>
    <cellStyle name="40% - Énfasis3 5 12" xfId="548" xr:uid="{00000000-0005-0000-0000-000001040000}"/>
    <cellStyle name="40% - Énfasis3 5 2" xfId="549" xr:uid="{00000000-0005-0000-0000-000002040000}"/>
    <cellStyle name="40% - Énfasis3 5 3" xfId="550" xr:uid="{00000000-0005-0000-0000-000003040000}"/>
    <cellStyle name="40% - Énfasis3 5 4" xfId="551" xr:uid="{00000000-0005-0000-0000-000004040000}"/>
    <cellStyle name="40% - Énfasis3 5 5" xfId="552" xr:uid="{00000000-0005-0000-0000-000005040000}"/>
    <cellStyle name="40% - Énfasis3 5 6" xfId="553" xr:uid="{00000000-0005-0000-0000-000006040000}"/>
    <cellStyle name="40% - Énfasis3 5 7" xfId="554" xr:uid="{00000000-0005-0000-0000-000007040000}"/>
    <cellStyle name="40% - Énfasis3 5 8" xfId="555" xr:uid="{00000000-0005-0000-0000-000008040000}"/>
    <cellStyle name="40% - Énfasis3 5 9" xfId="556" xr:uid="{00000000-0005-0000-0000-000009040000}"/>
    <cellStyle name="40% - Énfasis3 50" xfId="12461" xr:uid="{00000000-0005-0000-0000-00000A040000}"/>
    <cellStyle name="40% - Énfasis3 51" xfId="14537" xr:uid="{00000000-0005-0000-0000-00000B040000}"/>
    <cellStyle name="40% - Énfasis3 52" xfId="13151" xr:uid="{00000000-0005-0000-0000-00000C040000}"/>
    <cellStyle name="40% - Énfasis3 53" xfId="13868" xr:uid="{00000000-0005-0000-0000-00000D040000}"/>
    <cellStyle name="40% - Énfasis3 54" xfId="16086" xr:uid="{00000000-0005-0000-0000-00000E040000}"/>
    <cellStyle name="40% - Énfasis3 55" xfId="12877" xr:uid="{00000000-0005-0000-0000-00000F040000}"/>
    <cellStyle name="40% - Énfasis3 56" xfId="15417" xr:uid="{00000000-0005-0000-0000-000010040000}"/>
    <cellStyle name="40% - Énfasis3 57" xfId="16777" xr:uid="{00000000-0005-0000-0000-000011040000}"/>
    <cellStyle name="40% - Énfasis3 58" xfId="17250" xr:uid="{02419325-F247-4B71-BC71-35D9BB0FCCE6}"/>
    <cellStyle name="40% - Énfasis3 6" xfId="7514" xr:uid="{00000000-0005-0000-0000-000012040000}"/>
    <cellStyle name="40% - Énfasis3 7" xfId="7555" xr:uid="{00000000-0005-0000-0000-000013040000}"/>
    <cellStyle name="40% - Énfasis3 8" xfId="7592" xr:uid="{00000000-0005-0000-0000-000014040000}"/>
    <cellStyle name="40% - Énfasis3 9" xfId="7628" xr:uid="{00000000-0005-0000-0000-000015040000}"/>
    <cellStyle name="40% - Énfasis4" xfId="36" builtinId="43" customBuiltin="1"/>
    <cellStyle name="40% - Énfasis4 10" xfId="7665" xr:uid="{00000000-0005-0000-0000-000017040000}"/>
    <cellStyle name="40% - Énfasis4 11" xfId="7705" xr:uid="{00000000-0005-0000-0000-000018040000}"/>
    <cellStyle name="40% - Énfasis4 12" xfId="7740" xr:uid="{00000000-0005-0000-0000-000019040000}"/>
    <cellStyle name="40% - Énfasis4 13" xfId="7764" xr:uid="{00000000-0005-0000-0000-00001A040000}"/>
    <cellStyle name="40% - Énfasis4 14" xfId="7788" xr:uid="{00000000-0005-0000-0000-00001B040000}"/>
    <cellStyle name="40% - Énfasis4 15" xfId="7814" xr:uid="{00000000-0005-0000-0000-00001C040000}"/>
    <cellStyle name="40% - Énfasis4 16" xfId="7845" xr:uid="{00000000-0005-0000-0000-00001D040000}"/>
    <cellStyle name="40% - Énfasis4 17" xfId="7868" xr:uid="{00000000-0005-0000-0000-00001E040000}"/>
    <cellStyle name="40% - Énfasis4 18" xfId="7898" xr:uid="{00000000-0005-0000-0000-00001F040000}"/>
    <cellStyle name="40% - Énfasis4 19" xfId="7920" xr:uid="{00000000-0005-0000-0000-000020040000}"/>
    <cellStyle name="40% - Énfasis4 2" xfId="557" xr:uid="{00000000-0005-0000-0000-000021040000}"/>
    <cellStyle name="40% - Énfasis4 2 10" xfId="558" xr:uid="{00000000-0005-0000-0000-000022040000}"/>
    <cellStyle name="40% - Énfasis4 2 11" xfId="559" xr:uid="{00000000-0005-0000-0000-000023040000}"/>
    <cellStyle name="40% - Énfasis4 2 12" xfId="560" xr:uid="{00000000-0005-0000-0000-000024040000}"/>
    <cellStyle name="40% - Énfasis4 2 13" xfId="561" xr:uid="{00000000-0005-0000-0000-000025040000}"/>
    <cellStyle name="40% - Énfasis4 2 2" xfId="562" xr:uid="{00000000-0005-0000-0000-000026040000}"/>
    <cellStyle name="40% - Énfasis4 2 2 2" xfId="563" xr:uid="{00000000-0005-0000-0000-000027040000}"/>
    <cellStyle name="40% - Énfasis4 2 2 3" xfId="4488" xr:uid="{00000000-0005-0000-0000-000028040000}"/>
    <cellStyle name="40% - Énfasis4 2 2_Captura" xfId="4489" xr:uid="{00000000-0005-0000-0000-000029040000}"/>
    <cellStyle name="40% - Énfasis4 2 3" xfId="564" xr:uid="{00000000-0005-0000-0000-00002A040000}"/>
    <cellStyle name="40% - Énfasis4 2 4" xfId="565" xr:uid="{00000000-0005-0000-0000-00002B040000}"/>
    <cellStyle name="40% - Énfasis4 2 5" xfId="566" xr:uid="{00000000-0005-0000-0000-00002C040000}"/>
    <cellStyle name="40% - Énfasis4 2 6" xfId="567" xr:uid="{00000000-0005-0000-0000-00002D040000}"/>
    <cellStyle name="40% - Énfasis4 2 7" xfId="568" xr:uid="{00000000-0005-0000-0000-00002E040000}"/>
    <cellStyle name="40% - Énfasis4 2 8" xfId="569" xr:uid="{00000000-0005-0000-0000-00002F040000}"/>
    <cellStyle name="40% - Énfasis4 2 9" xfId="570" xr:uid="{00000000-0005-0000-0000-000030040000}"/>
    <cellStyle name="40% - Énfasis4 2_Captura" xfId="3100" xr:uid="{00000000-0005-0000-0000-000031040000}"/>
    <cellStyle name="40% - Énfasis4 20" xfId="7953" xr:uid="{00000000-0005-0000-0000-000032040000}"/>
    <cellStyle name="40% - Énfasis4 21" xfId="7973" xr:uid="{00000000-0005-0000-0000-000033040000}"/>
    <cellStyle name="40% - Énfasis4 22" xfId="7994" xr:uid="{00000000-0005-0000-0000-000034040000}"/>
    <cellStyle name="40% - Énfasis4 23" xfId="8012" xr:uid="{00000000-0005-0000-0000-000035040000}"/>
    <cellStyle name="40% - Énfasis4 24" xfId="8031" xr:uid="{00000000-0005-0000-0000-000036040000}"/>
    <cellStyle name="40% - Énfasis4 25" xfId="8051" xr:uid="{00000000-0005-0000-0000-000037040000}"/>
    <cellStyle name="40% - Énfasis4 26" xfId="8078" xr:uid="{00000000-0005-0000-0000-000038040000}"/>
    <cellStyle name="40% - Énfasis4 27" xfId="8102" xr:uid="{00000000-0005-0000-0000-000039040000}"/>
    <cellStyle name="40% - Énfasis4 28" xfId="8120" xr:uid="{00000000-0005-0000-0000-00003A040000}"/>
    <cellStyle name="40% - Énfasis4 29" xfId="8138" xr:uid="{00000000-0005-0000-0000-00003B040000}"/>
    <cellStyle name="40% - Énfasis4 3" xfId="571" xr:uid="{00000000-0005-0000-0000-00003C040000}"/>
    <cellStyle name="40% - Énfasis4 3 10" xfId="572" xr:uid="{00000000-0005-0000-0000-00003D040000}"/>
    <cellStyle name="40% - Énfasis4 3 11" xfId="573" xr:uid="{00000000-0005-0000-0000-00003E040000}"/>
    <cellStyle name="40% - Énfasis4 3 12" xfId="574" xr:uid="{00000000-0005-0000-0000-00003F040000}"/>
    <cellStyle name="40% - Énfasis4 3 13" xfId="575" xr:uid="{00000000-0005-0000-0000-000040040000}"/>
    <cellStyle name="40% - Énfasis4 3 2" xfId="576" xr:uid="{00000000-0005-0000-0000-000041040000}"/>
    <cellStyle name="40% - Énfasis4 3 3" xfId="577" xr:uid="{00000000-0005-0000-0000-000042040000}"/>
    <cellStyle name="40% - Énfasis4 3 4" xfId="578" xr:uid="{00000000-0005-0000-0000-000043040000}"/>
    <cellStyle name="40% - Énfasis4 3 5" xfId="579" xr:uid="{00000000-0005-0000-0000-000044040000}"/>
    <cellStyle name="40% - Énfasis4 3 6" xfId="580" xr:uid="{00000000-0005-0000-0000-000045040000}"/>
    <cellStyle name="40% - Énfasis4 3 7" xfId="581" xr:uid="{00000000-0005-0000-0000-000046040000}"/>
    <cellStyle name="40% - Énfasis4 3 8" xfId="582" xr:uid="{00000000-0005-0000-0000-000047040000}"/>
    <cellStyle name="40% - Énfasis4 3 9" xfId="583" xr:uid="{00000000-0005-0000-0000-000048040000}"/>
    <cellStyle name="40% - Énfasis4 3_Captura" xfId="6600" xr:uid="{00000000-0005-0000-0000-000049040000}"/>
    <cellStyle name="40% - Énfasis4 30" xfId="8154" xr:uid="{00000000-0005-0000-0000-00004A040000}"/>
    <cellStyle name="40% - Énfasis4 31" xfId="8169" xr:uid="{00000000-0005-0000-0000-00004B040000}"/>
    <cellStyle name="40% - Énfasis4 32" xfId="8191" xr:uid="{00000000-0005-0000-0000-00004C040000}"/>
    <cellStyle name="40% - Énfasis4 33" xfId="8209" xr:uid="{00000000-0005-0000-0000-00004D040000}"/>
    <cellStyle name="40% - Énfasis4 34" xfId="8230" xr:uid="{00000000-0005-0000-0000-00004E040000}"/>
    <cellStyle name="40% - Énfasis4 35" xfId="8255" xr:uid="{00000000-0005-0000-0000-00004F040000}"/>
    <cellStyle name="40% - Énfasis4 36" xfId="8272" xr:uid="{00000000-0005-0000-0000-000050040000}"/>
    <cellStyle name="40% - Énfasis4 37" xfId="8287" xr:uid="{00000000-0005-0000-0000-000051040000}"/>
    <cellStyle name="40% - Énfasis4 38" xfId="3044" xr:uid="{00000000-0005-0000-0000-000052040000}"/>
    <cellStyle name="40% - Énfasis4 38 2" xfId="15687" xr:uid="{00000000-0005-0000-0000-000053040000}"/>
    <cellStyle name="40% - Énfasis4 39" xfId="8643" xr:uid="{00000000-0005-0000-0000-000054040000}"/>
    <cellStyle name="40% - Énfasis4 39 2" xfId="15708" xr:uid="{00000000-0005-0000-0000-000055040000}"/>
    <cellStyle name="40% - Énfasis4 4" xfId="6601" xr:uid="{00000000-0005-0000-0000-000056040000}"/>
    <cellStyle name="40% - Énfasis4 4 10" xfId="584" xr:uid="{00000000-0005-0000-0000-000057040000}"/>
    <cellStyle name="40% - Énfasis4 4 11" xfId="585" xr:uid="{00000000-0005-0000-0000-000058040000}"/>
    <cellStyle name="40% - Énfasis4 4 12" xfId="586" xr:uid="{00000000-0005-0000-0000-000059040000}"/>
    <cellStyle name="40% - Énfasis4 4 13" xfId="587" xr:uid="{00000000-0005-0000-0000-00005A040000}"/>
    <cellStyle name="40% - Énfasis4 4 2" xfId="588" xr:uid="{00000000-0005-0000-0000-00005B040000}"/>
    <cellStyle name="40% - Énfasis4 4 3" xfId="589" xr:uid="{00000000-0005-0000-0000-00005C040000}"/>
    <cellStyle name="40% - Énfasis4 4 4" xfId="590" xr:uid="{00000000-0005-0000-0000-00005D040000}"/>
    <cellStyle name="40% - Énfasis4 4 5" xfId="591" xr:uid="{00000000-0005-0000-0000-00005E040000}"/>
    <cellStyle name="40% - Énfasis4 4 6" xfId="592" xr:uid="{00000000-0005-0000-0000-00005F040000}"/>
    <cellStyle name="40% - Énfasis4 4 7" xfId="593" xr:uid="{00000000-0005-0000-0000-000060040000}"/>
    <cellStyle name="40% - Énfasis4 4 8" xfId="594" xr:uid="{00000000-0005-0000-0000-000061040000}"/>
    <cellStyle name="40% - Énfasis4 4 9" xfId="595" xr:uid="{00000000-0005-0000-0000-000062040000}"/>
    <cellStyle name="40% - Énfasis4 40" xfId="6233" xr:uid="{00000000-0005-0000-0000-000063040000}"/>
    <cellStyle name="40% - Énfasis4 40 2" xfId="15729" xr:uid="{00000000-0005-0000-0000-000064040000}"/>
    <cellStyle name="40% - Énfasis4 41" xfId="6361" xr:uid="{00000000-0005-0000-0000-000065040000}"/>
    <cellStyle name="40% - Énfasis4 41 2" xfId="17863" xr:uid="{69DC2B8E-4358-439E-885C-FA718532B3E3}"/>
    <cellStyle name="40% - Énfasis4 42" xfId="5841" xr:uid="{00000000-0005-0000-0000-000066040000}"/>
    <cellStyle name="40% - Énfasis4 42 2" xfId="17886" xr:uid="{D90A6616-812C-4998-B1D1-54FD2C881885}"/>
    <cellStyle name="40% - Énfasis4 43" xfId="9882" xr:uid="{00000000-0005-0000-0000-000067040000}"/>
    <cellStyle name="40% - Énfasis4 43 2" xfId="17904" xr:uid="{287AACB7-B93E-434B-8BAD-52F911C4C91D}"/>
    <cellStyle name="40% - Énfasis4 44" xfId="9357" xr:uid="{00000000-0005-0000-0000-000068040000}"/>
    <cellStyle name="40% - Énfasis4 44 2" xfId="17923" xr:uid="{DAB5FB78-8BF2-4DBC-90CF-AAC6EBCAD0C6}"/>
    <cellStyle name="40% - Énfasis4 45" xfId="4731" xr:uid="{00000000-0005-0000-0000-000069040000}"/>
    <cellStyle name="40% - Énfasis4 45 2" xfId="17940" xr:uid="{4560F02F-3527-446F-ABF7-761622E7D25F}"/>
    <cellStyle name="40% - Énfasis4 46" xfId="6511" xr:uid="{00000000-0005-0000-0000-00006A040000}"/>
    <cellStyle name="40% - Énfasis4 46 2" xfId="17955" xr:uid="{D29B2FAC-5C9F-44F4-85C7-77DF0AC524AE}"/>
    <cellStyle name="40% - Énfasis4 47" xfId="10822" xr:uid="{00000000-0005-0000-0000-00006B040000}"/>
    <cellStyle name="40% - Énfasis4 48" xfId="11776" xr:uid="{00000000-0005-0000-0000-00006C040000}"/>
    <cellStyle name="40% - Énfasis4 49" xfId="12101" xr:uid="{00000000-0005-0000-0000-00006D040000}"/>
    <cellStyle name="40% - Énfasis4 5" xfId="6797" xr:uid="{00000000-0005-0000-0000-00006E040000}"/>
    <cellStyle name="40% - Énfasis4 5 10" xfId="596" xr:uid="{00000000-0005-0000-0000-00006F040000}"/>
    <cellStyle name="40% - Énfasis4 5 11" xfId="597" xr:uid="{00000000-0005-0000-0000-000070040000}"/>
    <cellStyle name="40% - Énfasis4 5 12" xfId="598" xr:uid="{00000000-0005-0000-0000-000071040000}"/>
    <cellStyle name="40% - Énfasis4 5 2" xfId="599" xr:uid="{00000000-0005-0000-0000-000072040000}"/>
    <cellStyle name="40% - Énfasis4 5 3" xfId="600" xr:uid="{00000000-0005-0000-0000-000073040000}"/>
    <cellStyle name="40% - Énfasis4 5 4" xfId="601" xr:uid="{00000000-0005-0000-0000-000074040000}"/>
    <cellStyle name="40% - Énfasis4 5 5" xfId="602" xr:uid="{00000000-0005-0000-0000-000075040000}"/>
    <cellStyle name="40% - Énfasis4 5 6" xfId="603" xr:uid="{00000000-0005-0000-0000-000076040000}"/>
    <cellStyle name="40% - Énfasis4 5 7" xfId="604" xr:uid="{00000000-0005-0000-0000-000077040000}"/>
    <cellStyle name="40% - Énfasis4 5 8" xfId="605" xr:uid="{00000000-0005-0000-0000-000078040000}"/>
    <cellStyle name="40% - Énfasis4 5 9" xfId="606" xr:uid="{00000000-0005-0000-0000-000079040000}"/>
    <cellStyle name="40% - Énfasis4 50" xfId="12438" xr:uid="{00000000-0005-0000-0000-00007A040000}"/>
    <cellStyle name="40% - Énfasis4 51" xfId="14541" xr:uid="{00000000-0005-0000-0000-00007B040000}"/>
    <cellStyle name="40% - Énfasis4 52" xfId="13148" xr:uid="{00000000-0005-0000-0000-00007C040000}"/>
    <cellStyle name="40% - Énfasis4 53" xfId="13870" xr:uid="{00000000-0005-0000-0000-00007D040000}"/>
    <cellStyle name="40% - Énfasis4 54" xfId="16393" xr:uid="{00000000-0005-0000-0000-00007E040000}"/>
    <cellStyle name="40% - Énfasis4 55" xfId="15453" xr:uid="{00000000-0005-0000-0000-00007F040000}"/>
    <cellStyle name="40% - Énfasis4 56" xfId="13648" xr:uid="{00000000-0005-0000-0000-000080040000}"/>
    <cellStyle name="40% - Énfasis4 57" xfId="16774" xr:uid="{00000000-0005-0000-0000-000081040000}"/>
    <cellStyle name="40% - Énfasis4 58" xfId="17253" xr:uid="{C7361B45-7248-487E-980A-265BA09EEE8F}"/>
    <cellStyle name="40% - Énfasis4 6" xfId="7518" xr:uid="{00000000-0005-0000-0000-000082040000}"/>
    <cellStyle name="40% - Énfasis4 7" xfId="7559" xr:uid="{00000000-0005-0000-0000-000083040000}"/>
    <cellStyle name="40% - Énfasis4 8" xfId="7596" xr:uid="{00000000-0005-0000-0000-000084040000}"/>
    <cellStyle name="40% - Énfasis4 9" xfId="7632" xr:uid="{00000000-0005-0000-0000-000085040000}"/>
    <cellStyle name="40% - Énfasis5" xfId="39" builtinId="47" customBuiltin="1"/>
    <cellStyle name="40% - Énfasis5 10" xfId="7669" xr:uid="{00000000-0005-0000-0000-000087040000}"/>
    <cellStyle name="40% - Énfasis5 11" xfId="7708" xr:uid="{00000000-0005-0000-0000-000088040000}"/>
    <cellStyle name="40% - Énfasis5 12" xfId="7743" xr:uid="{00000000-0005-0000-0000-000089040000}"/>
    <cellStyle name="40% - Énfasis5 13" xfId="7767" xr:uid="{00000000-0005-0000-0000-00008A040000}"/>
    <cellStyle name="40% - Énfasis5 14" xfId="7791" xr:uid="{00000000-0005-0000-0000-00008B040000}"/>
    <cellStyle name="40% - Énfasis5 15" xfId="7817" xr:uid="{00000000-0005-0000-0000-00008C040000}"/>
    <cellStyle name="40% - Énfasis5 16" xfId="7848" xr:uid="{00000000-0005-0000-0000-00008D040000}"/>
    <cellStyle name="40% - Énfasis5 17" xfId="7872" xr:uid="{00000000-0005-0000-0000-00008E040000}"/>
    <cellStyle name="40% - Énfasis5 18" xfId="7901" xr:uid="{00000000-0005-0000-0000-00008F040000}"/>
    <cellStyle name="40% - Énfasis5 19" xfId="7924" xr:uid="{00000000-0005-0000-0000-000090040000}"/>
    <cellStyle name="40% - Énfasis5 2" xfId="607" xr:uid="{00000000-0005-0000-0000-000091040000}"/>
    <cellStyle name="40% - Énfasis5 2 10" xfId="608" xr:uid="{00000000-0005-0000-0000-000092040000}"/>
    <cellStyle name="40% - Énfasis5 2 11" xfId="609" xr:uid="{00000000-0005-0000-0000-000093040000}"/>
    <cellStyle name="40% - Énfasis5 2 12" xfId="610" xr:uid="{00000000-0005-0000-0000-000094040000}"/>
    <cellStyle name="40% - Énfasis5 2 13" xfId="611" xr:uid="{00000000-0005-0000-0000-000095040000}"/>
    <cellStyle name="40% - Énfasis5 2 2" xfId="612" xr:uid="{00000000-0005-0000-0000-000096040000}"/>
    <cellStyle name="40% - Énfasis5 2 2 2" xfId="613" xr:uid="{00000000-0005-0000-0000-000097040000}"/>
    <cellStyle name="40% - Énfasis5 2 2 3" xfId="6602" xr:uid="{00000000-0005-0000-0000-000098040000}"/>
    <cellStyle name="40% - Énfasis5 2 2_Captura" xfId="6603" xr:uid="{00000000-0005-0000-0000-000099040000}"/>
    <cellStyle name="40% - Énfasis5 2 3" xfId="614" xr:uid="{00000000-0005-0000-0000-00009A040000}"/>
    <cellStyle name="40% - Énfasis5 2 4" xfId="615" xr:uid="{00000000-0005-0000-0000-00009B040000}"/>
    <cellStyle name="40% - Énfasis5 2 5" xfId="616" xr:uid="{00000000-0005-0000-0000-00009C040000}"/>
    <cellStyle name="40% - Énfasis5 2 6" xfId="617" xr:uid="{00000000-0005-0000-0000-00009D040000}"/>
    <cellStyle name="40% - Énfasis5 2 7" xfId="618" xr:uid="{00000000-0005-0000-0000-00009E040000}"/>
    <cellStyle name="40% - Énfasis5 2 8" xfId="619" xr:uid="{00000000-0005-0000-0000-00009F040000}"/>
    <cellStyle name="40% - Énfasis5 2 9" xfId="620" xr:uid="{00000000-0005-0000-0000-0000A0040000}"/>
    <cellStyle name="40% - Énfasis5 2_Captura" xfId="6605" xr:uid="{00000000-0005-0000-0000-0000A1040000}"/>
    <cellStyle name="40% - Énfasis5 20" xfId="7957" xr:uid="{00000000-0005-0000-0000-0000A2040000}"/>
    <cellStyle name="40% - Énfasis5 21" xfId="7976" xr:uid="{00000000-0005-0000-0000-0000A3040000}"/>
    <cellStyle name="40% - Énfasis5 22" xfId="7997" xr:uid="{00000000-0005-0000-0000-0000A4040000}"/>
    <cellStyle name="40% - Énfasis5 23" xfId="8015" xr:uid="{00000000-0005-0000-0000-0000A5040000}"/>
    <cellStyle name="40% - Énfasis5 24" xfId="8034" xr:uid="{00000000-0005-0000-0000-0000A6040000}"/>
    <cellStyle name="40% - Énfasis5 25" xfId="8054" xr:uid="{00000000-0005-0000-0000-0000A7040000}"/>
    <cellStyle name="40% - Énfasis5 26" xfId="8082" xr:uid="{00000000-0005-0000-0000-0000A8040000}"/>
    <cellStyle name="40% - Énfasis5 27" xfId="8106" xr:uid="{00000000-0005-0000-0000-0000A9040000}"/>
    <cellStyle name="40% - Énfasis5 28" xfId="8124" xr:uid="{00000000-0005-0000-0000-0000AA040000}"/>
    <cellStyle name="40% - Énfasis5 29" xfId="8141" xr:uid="{00000000-0005-0000-0000-0000AB040000}"/>
    <cellStyle name="40% - Énfasis5 3" xfId="621" xr:uid="{00000000-0005-0000-0000-0000AC040000}"/>
    <cellStyle name="40% - Énfasis5 3 10" xfId="622" xr:uid="{00000000-0005-0000-0000-0000AD040000}"/>
    <cellStyle name="40% - Énfasis5 3 11" xfId="623" xr:uid="{00000000-0005-0000-0000-0000AE040000}"/>
    <cellStyle name="40% - Énfasis5 3 12" xfId="624" xr:uid="{00000000-0005-0000-0000-0000AF040000}"/>
    <cellStyle name="40% - Énfasis5 3 13" xfId="625" xr:uid="{00000000-0005-0000-0000-0000B0040000}"/>
    <cellStyle name="40% - Énfasis5 3 2" xfId="626" xr:uid="{00000000-0005-0000-0000-0000B1040000}"/>
    <cellStyle name="40% - Énfasis5 3 3" xfId="627" xr:uid="{00000000-0005-0000-0000-0000B2040000}"/>
    <cellStyle name="40% - Énfasis5 3 4" xfId="628" xr:uid="{00000000-0005-0000-0000-0000B3040000}"/>
    <cellStyle name="40% - Énfasis5 3 5" xfId="629" xr:uid="{00000000-0005-0000-0000-0000B4040000}"/>
    <cellStyle name="40% - Énfasis5 3 6" xfId="630" xr:uid="{00000000-0005-0000-0000-0000B5040000}"/>
    <cellStyle name="40% - Énfasis5 3 7" xfId="631" xr:uid="{00000000-0005-0000-0000-0000B6040000}"/>
    <cellStyle name="40% - Énfasis5 3 8" xfId="632" xr:uid="{00000000-0005-0000-0000-0000B7040000}"/>
    <cellStyle name="40% - Énfasis5 3 9" xfId="633" xr:uid="{00000000-0005-0000-0000-0000B8040000}"/>
    <cellStyle name="40% - Énfasis5 3_Captura" xfId="6606" xr:uid="{00000000-0005-0000-0000-0000B9040000}"/>
    <cellStyle name="40% - Énfasis5 30" xfId="8157" xr:uid="{00000000-0005-0000-0000-0000BA040000}"/>
    <cellStyle name="40% - Énfasis5 31" xfId="8172" xr:uid="{00000000-0005-0000-0000-0000BB040000}"/>
    <cellStyle name="40% - Énfasis5 32" xfId="8194" xr:uid="{00000000-0005-0000-0000-0000BC040000}"/>
    <cellStyle name="40% - Énfasis5 33" xfId="8212" xr:uid="{00000000-0005-0000-0000-0000BD040000}"/>
    <cellStyle name="40% - Énfasis5 34" xfId="8233" xr:uid="{00000000-0005-0000-0000-0000BE040000}"/>
    <cellStyle name="40% - Énfasis5 35" xfId="8259" xr:uid="{00000000-0005-0000-0000-0000BF040000}"/>
    <cellStyle name="40% - Énfasis5 36" xfId="8275" xr:uid="{00000000-0005-0000-0000-0000C0040000}"/>
    <cellStyle name="40% - Énfasis5 37" xfId="8290" xr:uid="{00000000-0005-0000-0000-0000C1040000}"/>
    <cellStyle name="40% - Énfasis5 38" xfId="3051" xr:uid="{00000000-0005-0000-0000-0000C2040000}"/>
    <cellStyle name="40% - Énfasis5 38 2" xfId="15690" xr:uid="{00000000-0005-0000-0000-0000C3040000}"/>
    <cellStyle name="40% - Énfasis5 39" xfId="8647" xr:uid="{00000000-0005-0000-0000-0000C4040000}"/>
    <cellStyle name="40% - Énfasis5 39 2" xfId="15711" xr:uid="{00000000-0005-0000-0000-0000C5040000}"/>
    <cellStyle name="40% - Énfasis5 4" xfId="6607" xr:uid="{00000000-0005-0000-0000-0000C6040000}"/>
    <cellStyle name="40% - Énfasis5 4 10" xfId="634" xr:uid="{00000000-0005-0000-0000-0000C7040000}"/>
    <cellStyle name="40% - Énfasis5 4 11" xfId="635" xr:uid="{00000000-0005-0000-0000-0000C8040000}"/>
    <cellStyle name="40% - Énfasis5 4 12" xfId="636" xr:uid="{00000000-0005-0000-0000-0000C9040000}"/>
    <cellStyle name="40% - Énfasis5 4 13" xfId="637" xr:uid="{00000000-0005-0000-0000-0000CA040000}"/>
    <cellStyle name="40% - Énfasis5 4 2" xfId="638" xr:uid="{00000000-0005-0000-0000-0000CB040000}"/>
    <cellStyle name="40% - Énfasis5 4 3" xfId="639" xr:uid="{00000000-0005-0000-0000-0000CC040000}"/>
    <cellStyle name="40% - Énfasis5 4 4" xfId="640" xr:uid="{00000000-0005-0000-0000-0000CD040000}"/>
    <cellStyle name="40% - Énfasis5 4 5" xfId="641" xr:uid="{00000000-0005-0000-0000-0000CE040000}"/>
    <cellStyle name="40% - Énfasis5 4 6" xfId="642" xr:uid="{00000000-0005-0000-0000-0000CF040000}"/>
    <cellStyle name="40% - Énfasis5 4 7" xfId="643" xr:uid="{00000000-0005-0000-0000-0000D0040000}"/>
    <cellStyle name="40% - Énfasis5 4 8" xfId="644" xr:uid="{00000000-0005-0000-0000-0000D1040000}"/>
    <cellStyle name="40% - Énfasis5 4 9" xfId="645" xr:uid="{00000000-0005-0000-0000-0000D2040000}"/>
    <cellStyle name="40% - Énfasis5 40" xfId="9892" xr:uid="{00000000-0005-0000-0000-0000D3040000}"/>
    <cellStyle name="40% - Énfasis5 40 2" xfId="15732" xr:uid="{00000000-0005-0000-0000-0000D4040000}"/>
    <cellStyle name="40% - Énfasis5 41" xfId="3801" xr:uid="{00000000-0005-0000-0000-0000D5040000}"/>
    <cellStyle name="40% - Énfasis5 41 2" xfId="17867" xr:uid="{08BEE9A9-BA14-42C9-91CA-7044CDD19CCF}"/>
    <cellStyle name="40% - Énfasis5 42" xfId="5627" xr:uid="{00000000-0005-0000-0000-0000D6040000}"/>
    <cellStyle name="40% - Énfasis5 42 2" xfId="17890" xr:uid="{B5EB6E7E-BAE2-46FE-B468-AB0457CE473B}"/>
    <cellStyle name="40% - Énfasis5 43" xfId="6480" xr:uid="{00000000-0005-0000-0000-0000D7040000}"/>
    <cellStyle name="40% - Énfasis5 43 2" xfId="17907" xr:uid="{5B177F58-49CE-493E-98E2-2AE5E73D86DD}"/>
    <cellStyle name="40% - Énfasis5 44" xfId="5434" xr:uid="{00000000-0005-0000-0000-0000D8040000}"/>
    <cellStyle name="40% - Énfasis5 44 2" xfId="17926" xr:uid="{785C1F48-F6D0-40A3-9313-4EA1FBAF9556}"/>
    <cellStyle name="40% - Énfasis5 45" xfId="10867" xr:uid="{00000000-0005-0000-0000-0000D9040000}"/>
    <cellStyle name="40% - Énfasis5 45 2" xfId="17943" xr:uid="{3BD64778-9235-41F4-AB6E-89260A1DAA14}"/>
    <cellStyle name="40% - Énfasis5 46" xfId="9344" xr:uid="{00000000-0005-0000-0000-0000DA040000}"/>
    <cellStyle name="40% - Énfasis5 46 2" xfId="17958" xr:uid="{75C760D4-AC25-4473-B940-0F3840E2C5CF}"/>
    <cellStyle name="40% - Énfasis5 47" xfId="5655" xr:uid="{00000000-0005-0000-0000-0000DB040000}"/>
    <cellStyle name="40% - Énfasis5 48" xfId="11798" xr:uid="{00000000-0005-0000-0000-0000DC040000}"/>
    <cellStyle name="40% - Énfasis5 49" xfId="12104" xr:uid="{00000000-0005-0000-0000-0000DD040000}"/>
    <cellStyle name="40% - Énfasis5 5" xfId="6741" xr:uid="{00000000-0005-0000-0000-0000DE040000}"/>
    <cellStyle name="40% - Énfasis5 5 10" xfId="646" xr:uid="{00000000-0005-0000-0000-0000DF040000}"/>
    <cellStyle name="40% - Énfasis5 5 11" xfId="647" xr:uid="{00000000-0005-0000-0000-0000E0040000}"/>
    <cellStyle name="40% - Énfasis5 5 12" xfId="648" xr:uid="{00000000-0005-0000-0000-0000E1040000}"/>
    <cellStyle name="40% - Énfasis5 5 2" xfId="649" xr:uid="{00000000-0005-0000-0000-0000E2040000}"/>
    <cellStyle name="40% - Énfasis5 5 3" xfId="650" xr:uid="{00000000-0005-0000-0000-0000E3040000}"/>
    <cellStyle name="40% - Énfasis5 5 4" xfId="651" xr:uid="{00000000-0005-0000-0000-0000E4040000}"/>
    <cellStyle name="40% - Énfasis5 5 5" xfId="652" xr:uid="{00000000-0005-0000-0000-0000E5040000}"/>
    <cellStyle name="40% - Énfasis5 5 6" xfId="653" xr:uid="{00000000-0005-0000-0000-0000E6040000}"/>
    <cellStyle name="40% - Énfasis5 5 7" xfId="654" xr:uid="{00000000-0005-0000-0000-0000E7040000}"/>
    <cellStyle name="40% - Énfasis5 5 8" xfId="655" xr:uid="{00000000-0005-0000-0000-0000E8040000}"/>
    <cellStyle name="40% - Énfasis5 5 9" xfId="656" xr:uid="{00000000-0005-0000-0000-0000E9040000}"/>
    <cellStyle name="40% - Énfasis5 50" xfId="12415" xr:uid="{00000000-0005-0000-0000-0000EA040000}"/>
    <cellStyle name="40% - Énfasis5 51" xfId="14544" xr:uid="{00000000-0005-0000-0000-0000EB040000}"/>
    <cellStyle name="40% - Énfasis5 52" xfId="13144" xr:uid="{00000000-0005-0000-0000-0000EC040000}"/>
    <cellStyle name="40% - Énfasis5 53" xfId="15363" xr:uid="{00000000-0005-0000-0000-0000ED040000}"/>
    <cellStyle name="40% - Énfasis5 54" xfId="16353" xr:uid="{00000000-0005-0000-0000-0000EE040000}"/>
    <cellStyle name="40% - Énfasis5 55" xfId="15211" xr:uid="{00000000-0005-0000-0000-0000EF040000}"/>
    <cellStyle name="40% - Énfasis5 56" xfId="16458" xr:uid="{00000000-0005-0000-0000-0000F0040000}"/>
    <cellStyle name="40% - Énfasis5 57" xfId="13788" xr:uid="{00000000-0005-0000-0000-0000F1040000}"/>
    <cellStyle name="40% - Énfasis5 58" xfId="17256" xr:uid="{3041594D-239B-4B02-9290-8119D392CB4C}"/>
    <cellStyle name="40% - Énfasis5 6" xfId="7522" xr:uid="{00000000-0005-0000-0000-0000F2040000}"/>
    <cellStyle name="40% - Énfasis5 7" xfId="7563" xr:uid="{00000000-0005-0000-0000-0000F3040000}"/>
    <cellStyle name="40% - Énfasis5 8" xfId="7600" xr:uid="{00000000-0005-0000-0000-0000F4040000}"/>
    <cellStyle name="40% - Énfasis5 9" xfId="7636" xr:uid="{00000000-0005-0000-0000-0000F5040000}"/>
    <cellStyle name="40% - Énfasis6" xfId="42" builtinId="51" customBuiltin="1"/>
    <cellStyle name="40% - Énfasis6 10" xfId="7683" xr:uid="{00000000-0005-0000-0000-0000F7040000}"/>
    <cellStyle name="40% - Énfasis6 11" xfId="7712" xr:uid="{00000000-0005-0000-0000-0000F8040000}"/>
    <cellStyle name="40% - Énfasis6 12" xfId="7746" xr:uid="{00000000-0005-0000-0000-0000F9040000}"/>
    <cellStyle name="40% - Énfasis6 13" xfId="7771" xr:uid="{00000000-0005-0000-0000-0000FA040000}"/>
    <cellStyle name="40% - Énfasis6 14" xfId="7794" xr:uid="{00000000-0005-0000-0000-0000FB040000}"/>
    <cellStyle name="40% - Énfasis6 15" xfId="7820" xr:uid="{00000000-0005-0000-0000-0000FC040000}"/>
    <cellStyle name="40% - Énfasis6 16" xfId="7851" xr:uid="{00000000-0005-0000-0000-0000FD040000}"/>
    <cellStyle name="40% - Énfasis6 17" xfId="7876" xr:uid="{00000000-0005-0000-0000-0000FE040000}"/>
    <cellStyle name="40% - Énfasis6 18" xfId="7904" xr:uid="{00000000-0005-0000-0000-0000FF040000}"/>
    <cellStyle name="40% - Énfasis6 19" xfId="7928" xr:uid="{00000000-0005-0000-0000-000000050000}"/>
    <cellStyle name="40% - Énfasis6 2" xfId="657" xr:uid="{00000000-0005-0000-0000-000001050000}"/>
    <cellStyle name="40% - Énfasis6 2 10" xfId="658" xr:uid="{00000000-0005-0000-0000-000002050000}"/>
    <cellStyle name="40% - Énfasis6 2 11" xfId="659" xr:uid="{00000000-0005-0000-0000-000003050000}"/>
    <cellStyle name="40% - Énfasis6 2 12" xfId="660" xr:uid="{00000000-0005-0000-0000-000004050000}"/>
    <cellStyle name="40% - Énfasis6 2 13" xfId="661" xr:uid="{00000000-0005-0000-0000-000005050000}"/>
    <cellStyle name="40% - Énfasis6 2 2" xfId="662" xr:uid="{00000000-0005-0000-0000-000006050000}"/>
    <cellStyle name="40% - Énfasis6 2 2 2" xfId="663" xr:uid="{00000000-0005-0000-0000-000007050000}"/>
    <cellStyle name="40% - Énfasis6 2 2 2 2" xfId="664" xr:uid="{00000000-0005-0000-0000-000008050000}"/>
    <cellStyle name="40% - Énfasis6 2 2 2 3" xfId="2579" xr:uid="{00000000-0005-0000-0000-000009050000}"/>
    <cellStyle name="40% - Énfasis6 2 2 2 3 2" xfId="6608" xr:uid="{00000000-0005-0000-0000-00000A050000}"/>
    <cellStyle name="40% - Énfasis6 2 2 2 3 2 2" xfId="7265" xr:uid="{00000000-0005-0000-0000-00000B050000}"/>
    <cellStyle name="40% - Énfasis6 2 2 2 3 3" xfId="7264" xr:uid="{00000000-0005-0000-0000-00000C050000}"/>
    <cellStyle name="40% - Énfasis6 2 2 2 4" xfId="6609" xr:uid="{00000000-0005-0000-0000-00000D050000}"/>
    <cellStyle name="40% - Énfasis6 2 2 2 4 2" xfId="6610" xr:uid="{00000000-0005-0000-0000-00000E050000}"/>
    <cellStyle name="40% - Énfasis6 2 2 2 4 2 2" xfId="7267" xr:uid="{00000000-0005-0000-0000-00000F050000}"/>
    <cellStyle name="40% - Énfasis6 2 2 2 4 3" xfId="7266" xr:uid="{00000000-0005-0000-0000-000010050000}"/>
    <cellStyle name="40% - Énfasis6 2 2 2 5" xfId="6611" xr:uid="{00000000-0005-0000-0000-000011050000}"/>
    <cellStyle name="40% - Énfasis6 2 2 2 5 2" xfId="7268" xr:uid="{00000000-0005-0000-0000-000012050000}"/>
    <cellStyle name="40% - Énfasis6 2 2 2 6" xfId="6612" xr:uid="{00000000-0005-0000-0000-000013050000}"/>
    <cellStyle name="40% - Énfasis6 2 2 2 6 2" xfId="7269" xr:uid="{00000000-0005-0000-0000-000014050000}"/>
    <cellStyle name="40% - Énfasis6 2 2 2 7" xfId="6613" xr:uid="{00000000-0005-0000-0000-000015050000}"/>
    <cellStyle name="40% - Énfasis6 2 2 2 7 2" xfId="7270" xr:uid="{00000000-0005-0000-0000-000016050000}"/>
    <cellStyle name="40% - Énfasis6 2 2 2 8" xfId="7263" xr:uid="{00000000-0005-0000-0000-000017050000}"/>
    <cellStyle name="40% - Énfasis6 2 2 2_Captura" xfId="6614" xr:uid="{00000000-0005-0000-0000-000018050000}"/>
    <cellStyle name="40% - Énfasis6 2 2 3" xfId="6615" xr:uid="{00000000-0005-0000-0000-000019050000}"/>
    <cellStyle name="40% - Énfasis6 2 2_Captura" xfId="6616" xr:uid="{00000000-0005-0000-0000-00001A050000}"/>
    <cellStyle name="40% - Énfasis6 2 3" xfId="665" xr:uid="{00000000-0005-0000-0000-00001B050000}"/>
    <cellStyle name="40% - Énfasis6 2 4" xfId="666" xr:uid="{00000000-0005-0000-0000-00001C050000}"/>
    <cellStyle name="40% - Énfasis6 2 5" xfId="667" xr:uid="{00000000-0005-0000-0000-00001D050000}"/>
    <cellStyle name="40% - Énfasis6 2 6" xfId="668" xr:uid="{00000000-0005-0000-0000-00001E050000}"/>
    <cellStyle name="40% - Énfasis6 2 7" xfId="669" xr:uid="{00000000-0005-0000-0000-00001F050000}"/>
    <cellStyle name="40% - Énfasis6 2 8" xfId="670" xr:uid="{00000000-0005-0000-0000-000020050000}"/>
    <cellStyle name="40% - Énfasis6 2 9" xfId="671" xr:uid="{00000000-0005-0000-0000-000021050000}"/>
    <cellStyle name="40% - Énfasis6 2_Captura" xfId="6617" xr:uid="{00000000-0005-0000-0000-000022050000}"/>
    <cellStyle name="40% - Énfasis6 20" xfId="7961" xr:uid="{00000000-0005-0000-0000-000023050000}"/>
    <cellStyle name="40% - Énfasis6 21" xfId="7980" xr:uid="{00000000-0005-0000-0000-000024050000}"/>
    <cellStyle name="40% - Énfasis6 22" xfId="8000" xr:uid="{00000000-0005-0000-0000-000025050000}"/>
    <cellStyle name="40% - Énfasis6 23" xfId="8019" xr:uid="{00000000-0005-0000-0000-000026050000}"/>
    <cellStyle name="40% - Énfasis6 24" xfId="8037" xr:uid="{00000000-0005-0000-0000-000027050000}"/>
    <cellStyle name="40% - Énfasis6 25" xfId="8057" xr:uid="{00000000-0005-0000-0000-000028050000}"/>
    <cellStyle name="40% - Énfasis6 26" xfId="8085" xr:uid="{00000000-0005-0000-0000-000029050000}"/>
    <cellStyle name="40% - Énfasis6 27" xfId="8110" xr:uid="{00000000-0005-0000-0000-00002A050000}"/>
    <cellStyle name="40% - Énfasis6 28" xfId="8128" xr:uid="{00000000-0005-0000-0000-00002B050000}"/>
    <cellStyle name="40% - Énfasis6 29" xfId="8145" xr:uid="{00000000-0005-0000-0000-00002C050000}"/>
    <cellStyle name="40% - Énfasis6 3" xfId="672" xr:uid="{00000000-0005-0000-0000-00002D050000}"/>
    <cellStyle name="40% - Énfasis6 3 10" xfId="673" xr:uid="{00000000-0005-0000-0000-00002E050000}"/>
    <cellStyle name="40% - Énfasis6 3 11" xfId="674" xr:uid="{00000000-0005-0000-0000-00002F050000}"/>
    <cellStyle name="40% - Énfasis6 3 12" xfId="675" xr:uid="{00000000-0005-0000-0000-000030050000}"/>
    <cellStyle name="40% - Énfasis6 3 13" xfId="676" xr:uid="{00000000-0005-0000-0000-000031050000}"/>
    <cellStyle name="40% - Énfasis6 3 2" xfId="677" xr:uid="{00000000-0005-0000-0000-000032050000}"/>
    <cellStyle name="40% - Énfasis6 3 3" xfId="678" xr:uid="{00000000-0005-0000-0000-000033050000}"/>
    <cellStyle name="40% - Énfasis6 3 4" xfId="679" xr:uid="{00000000-0005-0000-0000-000034050000}"/>
    <cellStyle name="40% - Énfasis6 3 5" xfId="680" xr:uid="{00000000-0005-0000-0000-000035050000}"/>
    <cellStyle name="40% - Énfasis6 3 6" xfId="681" xr:uid="{00000000-0005-0000-0000-000036050000}"/>
    <cellStyle name="40% - Énfasis6 3 7" xfId="682" xr:uid="{00000000-0005-0000-0000-000037050000}"/>
    <cellStyle name="40% - Énfasis6 3 8" xfId="683" xr:uid="{00000000-0005-0000-0000-000038050000}"/>
    <cellStyle name="40% - Énfasis6 3 9" xfId="684" xr:uid="{00000000-0005-0000-0000-000039050000}"/>
    <cellStyle name="40% - Énfasis6 3_Captura" xfId="6619" xr:uid="{00000000-0005-0000-0000-00003A050000}"/>
    <cellStyle name="40% - Énfasis6 30" xfId="8160" xr:uid="{00000000-0005-0000-0000-00003B050000}"/>
    <cellStyle name="40% - Énfasis6 31" xfId="8175" xr:uid="{00000000-0005-0000-0000-00003C050000}"/>
    <cellStyle name="40% - Énfasis6 32" xfId="8197" xr:uid="{00000000-0005-0000-0000-00003D050000}"/>
    <cellStyle name="40% - Énfasis6 33" xfId="8215" xr:uid="{00000000-0005-0000-0000-00003E050000}"/>
    <cellStyle name="40% - Énfasis6 34" xfId="8236" xr:uid="{00000000-0005-0000-0000-00003F050000}"/>
    <cellStyle name="40% - Énfasis6 35" xfId="8263" xr:uid="{00000000-0005-0000-0000-000040050000}"/>
    <cellStyle name="40% - Énfasis6 36" xfId="8278" xr:uid="{00000000-0005-0000-0000-000041050000}"/>
    <cellStyle name="40% - Énfasis6 37" xfId="8293" xr:uid="{00000000-0005-0000-0000-000042050000}"/>
    <cellStyle name="40% - Énfasis6 38" xfId="5433" xr:uid="{00000000-0005-0000-0000-000043050000}"/>
    <cellStyle name="40% - Énfasis6 38 2" xfId="15693" xr:uid="{00000000-0005-0000-0000-000044050000}"/>
    <cellStyle name="40% - Énfasis6 39" xfId="8651" xr:uid="{00000000-0005-0000-0000-000045050000}"/>
    <cellStyle name="40% - Énfasis6 39 2" xfId="15714" xr:uid="{00000000-0005-0000-0000-000046050000}"/>
    <cellStyle name="40% - Énfasis6 4" xfId="6620" xr:uid="{00000000-0005-0000-0000-000047050000}"/>
    <cellStyle name="40% - Énfasis6 4 10" xfId="685" xr:uid="{00000000-0005-0000-0000-000048050000}"/>
    <cellStyle name="40% - Énfasis6 4 11" xfId="686" xr:uid="{00000000-0005-0000-0000-000049050000}"/>
    <cellStyle name="40% - Énfasis6 4 12" xfId="687" xr:uid="{00000000-0005-0000-0000-00004A050000}"/>
    <cellStyle name="40% - Énfasis6 4 13" xfId="688" xr:uid="{00000000-0005-0000-0000-00004B050000}"/>
    <cellStyle name="40% - Énfasis6 4 2" xfId="689" xr:uid="{00000000-0005-0000-0000-00004C050000}"/>
    <cellStyle name="40% - Énfasis6 4 3" xfId="690" xr:uid="{00000000-0005-0000-0000-00004D050000}"/>
    <cellStyle name="40% - Énfasis6 4 4" xfId="691" xr:uid="{00000000-0005-0000-0000-00004E050000}"/>
    <cellStyle name="40% - Énfasis6 4 5" xfId="692" xr:uid="{00000000-0005-0000-0000-00004F050000}"/>
    <cellStyle name="40% - Énfasis6 4 6" xfId="693" xr:uid="{00000000-0005-0000-0000-000050050000}"/>
    <cellStyle name="40% - Énfasis6 4 7" xfId="694" xr:uid="{00000000-0005-0000-0000-000051050000}"/>
    <cellStyle name="40% - Énfasis6 4 8" xfId="695" xr:uid="{00000000-0005-0000-0000-000052050000}"/>
    <cellStyle name="40% - Énfasis6 4 9" xfId="696" xr:uid="{00000000-0005-0000-0000-000053050000}"/>
    <cellStyle name="40% - Énfasis6 40" xfId="9818" xr:uid="{00000000-0005-0000-0000-000054050000}"/>
    <cellStyle name="40% - Énfasis6 40 2" xfId="15735" xr:uid="{00000000-0005-0000-0000-000055050000}"/>
    <cellStyle name="40% - Énfasis6 41" xfId="4506" xr:uid="{00000000-0005-0000-0000-000056050000}"/>
    <cellStyle name="40% - Énfasis6 41 2" xfId="17870" xr:uid="{479FC2F7-947E-47F5-9F2D-FBBE1CBD45B0}"/>
    <cellStyle name="40% - Énfasis6 42" xfId="6489" xr:uid="{00000000-0005-0000-0000-000057050000}"/>
    <cellStyle name="40% - Énfasis6 42 2" xfId="17894" xr:uid="{6456FE18-730B-4225-AE9A-5D92D475C5CB}"/>
    <cellStyle name="40% - Énfasis6 43" xfId="10427" xr:uid="{00000000-0005-0000-0000-000058050000}"/>
    <cellStyle name="40% - Énfasis6 43 2" xfId="17911" xr:uid="{25902222-6B9E-436E-B226-871F0DF0B524}"/>
    <cellStyle name="40% - Énfasis6 44" xfId="6025" xr:uid="{00000000-0005-0000-0000-000059050000}"/>
    <cellStyle name="40% - Énfasis6 44 2" xfId="17929" xr:uid="{9F66077F-1115-4B3E-BAB0-E76400AECBD8}"/>
    <cellStyle name="40% - Énfasis6 45" xfId="9530" xr:uid="{00000000-0005-0000-0000-00005A050000}"/>
    <cellStyle name="40% - Énfasis6 45 2" xfId="17946" xr:uid="{5EFE3E54-2731-4243-B542-96223EDDDBFC}"/>
    <cellStyle name="40% - Énfasis6 46" xfId="5647" xr:uid="{00000000-0005-0000-0000-00005B050000}"/>
    <cellStyle name="40% - Énfasis6 46 2" xfId="17961" xr:uid="{CE2C0648-653C-4556-8D5A-9B04A05FCA09}"/>
    <cellStyle name="40% - Énfasis6 47" xfId="4670" xr:uid="{00000000-0005-0000-0000-00005C050000}"/>
    <cellStyle name="40% - Énfasis6 48" xfId="11814" xr:uid="{00000000-0005-0000-0000-00005D050000}"/>
    <cellStyle name="40% - Énfasis6 49" xfId="12383" xr:uid="{00000000-0005-0000-0000-00005E050000}"/>
    <cellStyle name="40% - Énfasis6 5" xfId="7526" xr:uid="{00000000-0005-0000-0000-00005F050000}"/>
    <cellStyle name="40% - Énfasis6 5 10" xfId="697" xr:uid="{00000000-0005-0000-0000-000060050000}"/>
    <cellStyle name="40% - Énfasis6 5 11" xfId="698" xr:uid="{00000000-0005-0000-0000-000061050000}"/>
    <cellStyle name="40% - Énfasis6 5 12" xfId="699" xr:uid="{00000000-0005-0000-0000-000062050000}"/>
    <cellStyle name="40% - Énfasis6 5 2" xfId="700" xr:uid="{00000000-0005-0000-0000-000063050000}"/>
    <cellStyle name="40% - Énfasis6 5 3" xfId="701" xr:uid="{00000000-0005-0000-0000-000064050000}"/>
    <cellStyle name="40% - Énfasis6 5 4" xfId="702" xr:uid="{00000000-0005-0000-0000-000065050000}"/>
    <cellStyle name="40% - Énfasis6 5 5" xfId="703" xr:uid="{00000000-0005-0000-0000-000066050000}"/>
    <cellStyle name="40% - Énfasis6 5 6" xfId="704" xr:uid="{00000000-0005-0000-0000-000067050000}"/>
    <cellStyle name="40% - Énfasis6 5 7" xfId="705" xr:uid="{00000000-0005-0000-0000-000068050000}"/>
    <cellStyle name="40% - Énfasis6 5 8" xfId="706" xr:uid="{00000000-0005-0000-0000-000069050000}"/>
    <cellStyle name="40% - Énfasis6 5 9" xfId="707" xr:uid="{00000000-0005-0000-0000-00006A050000}"/>
    <cellStyle name="40% - Énfasis6 50" xfId="12253" xr:uid="{00000000-0005-0000-0000-00006B050000}"/>
    <cellStyle name="40% - Énfasis6 51" xfId="14547" xr:uid="{00000000-0005-0000-0000-00006C050000}"/>
    <cellStyle name="40% - Énfasis6 52" xfId="15550" xr:uid="{00000000-0005-0000-0000-00006D050000}"/>
    <cellStyle name="40% - Énfasis6 53" xfId="16180" xr:uid="{00000000-0005-0000-0000-00006E050000}"/>
    <cellStyle name="40% - Énfasis6 54" xfId="15968" xr:uid="{00000000-0005-0000-0000-00006F050000}"/>
    <cellStyle name="40% - Énfasis6 55" xfId="13646" xr:uid="{00000000-0005-0000-0000-000070050000}"/>
    <cellStyle name="40% - Énfasis6 56" xfId="12980" xr:uid="{00000000-0005-0000-0000-000071050000}"/>
    <cellStyle name="40% - Énfasis6 57" xfId="15404" xr:uid="{00000000-0005-0000-0000-000072050000}"/>
    <cellStyle name="40% - Énfasis6 58" xfId="17259" xr:uid="{039575D2-0C8F-482A-B075-6686D5C32877}"/>
    <cellStyle name="40% - Énfasis6 6" xfId="7567" xr:uid="{00000000-0005-0000-0000-000073050000}"/>
    <cellStyle name="40% - Énfasis6 7" xfId="7604" xr:uid="{00000000-0005-0000-0000-000074050000}"/>
    <cellStyle name="40% - Énfasis6 8" xfId="7640" xr:uid="{00000000-0005-0000-0000-000075050000}"/>
    <cellStyle name="40% - Énfasis6 9" xfId="7673" xr:uid="{00000000-0005-0000-0000-000076050000}"/>
    <cellStyle name="60% - Accent1" xfId="2539" xr:uid="{00000000-0005-0000-0000-000077050000}"/>
    <cellStyle name="60% - Accent1 2" xfId="708" xr:uid="{00000000-0005-0000-0000-000078050000}"/>
    <cellStyle name="60% - Accent2" xfId="2540" xr:uid="{00000000-0005-0000-0000-000079050000}"/>
    <cellStyle name="60% - Accent2 2" xfId="709" xr:uid="{00000000-0005-0000-0000-00007A050000}"/>
    <cellStyle name="60% - Accent3" xfId="2541" xr:uid="{00000000-0005-0000-0000-00007B050000}"/>
    <cellStyle name="60% - Accent3 2" xfId="710" xr:uid="{00000000-0005-0000-0000-00007C050000}"/>
    <cellStyle name="60% - Accent4" xfId="2542" xr:uid="{00000000-0005-0000-0000-00007D050000}"/>
    <cellStyle name="60% - Accent4 2" xfId="711" xr:uid="{00000000-0005-0000-0000-00007E050000}"/>
    <cellStyle name="60% - Accent5" xfId="2543" xr:uid="{00000000-0005-0000-0000-00007F050000}"/>
    <cellStyle name="60% - Accent5 2" xfId="712" xr:uid="{00000000-0005-0000-0000-000080050000}"/>
    <cellStyle name="60% - Accent6" xfId="2544" xr:uid="{00000000-0005-0000-0000-000081050000}"/>
    <cellStyle name="60% - Accent6 2" xfId="713" xr:uid="{00000000-0005-0000-0000-000082050000}"/>
    <cellStyle name="60% - Énfasis1 10" xfId="7654" xr:uid="{00000000-0005-0000-0000-000083050000}"/>
    <cellStyle name="60% - Énfasis1 11" xfId="7697" xr:uid="{00000000-0005-0000-0000-000084050000}"/>
    <cellStyle name="60% - Énfasis1 12" xfId="7732" xr:uid="{00000000-0005-0000-0000-000085050000}"/>
    <cellStyle name="60% - Énfasis1 13" xfId="7756" xr:uid="{00000000-0005-0000-0000-000086050000}"/>
    <cellStyle name="60% - Énfasis1 14" xfId="7780" xr:uid="{00000000-0005-0000-0000-000087050000}"/>
    <cellStyle name="60% - Énfasis1 15" xfId="7804" xr:uid="{00000000-0005-0000-0000-000088050000}"/>
    <cellStyle name="60% - Énfasis1 16" xfId="7837" xr:uid="{00000000-0005-0000-0000-000089050000}"/>
    <cellStyle name="60% - Énfasis1 17" xfId="7860" xr:uid="{00000000-0005-0000-0000-00008A050000}"/>
    <cellStyle name="60% - Énfasis1 18" xfId="7890" xr:uid="{00000000-0005-0000-0000-00008B050000}"/>
    <cellStyle name="60% - Énfasis1 19" xfId="7912" xr:uid="{00000000-0005-0000-0000-00008C050000}"/>
    <cellStyle name="60% - Énfasis1 2" xfId="714" xr:uid="{00000000-0005-0000-0000-00008D050000}"/>
    <cellStyle name="60% - Énfasis1 2 10" xfId="715" xr:uid="{00000000-0005-0000-0000-00008E050000}"/>
    <cellStyle name="60% - Énfasis1 2 11" xfId="716" xr:uid="{00000000-0005-0000-0000-00008F050000}"/>
    <cellStyle name="60% - Énfasis1 2 12" xfId="717" xr:uid="{00000000-0005-0000-0000-000090050000}"/>
    <cellStyle name="60% - Énfasis1 2 13" xfId="718" xr:uid="{00000000-0005-0000-0000-000091050000}"/>
    <cellStyle name="60% - Énfasis1 2 2" xfId="719" xr:uid="{00000000-0005-0000-0000-000092050000}"/>
    <cellStyle name="60% - Énfasis1 2 2 2" xfId="720" xr:uid="{00000000-0005-0000-0000-000093050000}"/>
    <cellStyle name="60% - Énfasis1 2 3" xfId="721" xr:uid="{00000000-0005-0000-0000-000094050000}"/>
    <cellStyle name="60% - Énfasis1 2 4" xfId="722" xr:uid="{00000000-0005-0000-0000-000095050000}"/>
    <cellStyle name="60% - Énfasis1 2 5" xfId="723" xr:uid="{00000000-0005-0000-0000-000096050000}"/>
    <cellStyle name="60% - Énfasis1 2 6" xfId="724" xr:uid="{00000000-0005-0000-0000-000097050000}"/>
    <cellStyle name="60% - Énfasis1 2 7" xfId="725" xr:uid="{00000000-0005-0000-0000-000098050000}"/>
    <cellStyle name="60% - Énfasis1 2 8" xfId="726" xr:uid="{00000000-0005-0000-0000-000099050000}"/>
    <cellStyle name="60% - Énfasis1 2 9" xfId="727" xr:uid="{00000000-0005-0000-0000-00009A050000}"/>
    <cellStyle name="60% - Énfasis1 2_Captura" xfId="6622" xr:uid="{00000000-0005-0000-0000-00009B050000}"/>
    <cellStyle name="60% - Énfasis1 20" xfId="7944" xr:uid="{00000000-0005-0000-0000-00009C050000}"/>
    <cellStyle name="60% - Énfasis1 21" xfId="7965" xr:uid="{00000000-0005-0000-0000-00009D050000}"/>
    <cellStyle name="60% - Énfasis1 22" xfId="7986" xr:uid="{00000000-0005-0000-0000-00009E050000}"/>
    <cellStyle name="60% - Énfasis1 23" xfId="8004" xr:uid="{00000000-0005-0000-0000-00009F050000}"/>
    <cellStyle name="60% - Énfasis1 24" xfId="8023" xr:uid="{00000000-0005-0000-0000-0000A0050000}"/>
    <cellStyle name="60% - Énfasis1 25" xfId="8043" xr:uid="{00000000-0005-0000-0000-0000A1050000}"/>
    <cellStyle name="60% - Énfasis1 26" xfId="8068" xr:uid="{00000000-0005-0000-0000-0000A2050000}"/>
    <cellStyle name="60% - Énfasis1 27" xfId="8092" xr:uid="{00000000-0005-0000-0000-0000A3050000}"/>
    <cellStyle name="60% - Énfasis1 28" xfId="8064" xr:uid="{00000000-0005-0000-0000-0000A4050000}"/>
    <cellStyle name="60% - Énfasis1 29" xfId="8108" xr:uid="{00000000-0005-0000-0000-0000A5050000}"/>
    <cellStyle name="60% - Énfasis1 3" xfId="728" xr:uid="{00000000-0005-0000-0000-0000A6050000}"/>
    <cellStyle name="60% - Énfasis1 3 10" xfId="729" xr:uid="{00000000-0005-0000-0000-0000A7050000}"/>
    <cellStyle name="60% - Énfasis1 3 11" xfId="730" xr:uid="{00000000-0005-0000-0000-0000A8050000}"/>
    <cellStyle name="60% - Énfasis1 3 12" xfId="731" xr:uid="{00000000-0005-0000-0000-0000A9050000}"/>
    <cellStyle name="60% - Énfasis1 3 13" xfId="732" xr:uid="{00000000-0005-0000-0000-0000AA050000}"/>
    <cellStyle name="60% - Énfasis1 3 2" xfId="733" xr:uid="{00000000-0005-0000-0000-0000AB050000}"/>
    <cellStyle name="60% - Énfasis1 3 3" xfId="734" xr:uid="{00000000-0005-0000-0000-0000AC050000}"/>
    <cellStyle name="60% - Énfasis1 3 4" xfId="735" xr:uid="{00000000-0005-0000-0000-0000AD050000}"/>
    <cellStyle name="60% - Énfasis1 3 5" xfId="736" xr:uid="{00000000-0005-0000-0000-0000AE050000}"/>
    <cellStyle name="60% - Énfasis1 3 6" xfId="737" xr:uid="{00000000-0005-0000-0000-0000AF050000}"/>
    <cellStyle name="60% - Énfasis1 3 7" xfId="738" xr:uid="{00000000-0005-0000-0000-0000B0050000}"/>
    <cellStyle name="60% - Énfasis1 3 8" xfId="739" xr:uid="{00000000-0005-0000-0000-0000B1050000}"/>
    <cellStyle name="60% - Énfasis1 3 9" xfId="740" xr:uid="{00000000-0005-0000-0000-0000B2050000}"/>
    <cellStyle name="60% - Énfasis1 3_Captura" xfId="6623" xr:uid="{00000000-0005-0000-0000-0000B3050000}"/>
    <cellStyle name="60% - Énfasis1 30" xfId="8126" xr:uid="{00000000-0005-0000-0000-0000B4050000}"/>
    <cellStyle name="60% - Énfasis1 31" xfId="8063" xr:uid="{00000000-0005-0000-0000-0000B5050000}"/>
    <cellStyle name="60% - Énfasis1 32" xfId="8183" xr:uid="{00000000-0005-0000-0000-0000B6050000}"/>
    <cellStyle name="60% - Énfasis1 33" xfId="8201" xr:uid="{00000000-0005-0000-0000-0000B7050000}"/>
    <cellStyle name="60% - Énfasis1 34" xfId="8222" xr:uid="{00000000-0005-0000-0000-0000B8050000}"/>
    <cellStyle name="60% - Énfasis1 35" xfId="8246" xr:uid="{00000000-0005-0000-0000-0000B9050000}"/>
    <cellStyle name="60% - Énfasis1 36" xfId="8240" xr:uid="{00000000-0005-0000-0000-0000BA050000}"/>
    <cellStyle name="60% - Énfasis1 37" xfId="8261" xr:uid="{00000000-0005-0000-0000-0000BB050000}"/>
    <cellStyle name="60% - Énfasis1 38" xfId="4929" xr:uid="{00000000-0005-0000-0000-0000BC050000}"/>
    <cellStyle name="60% - Énfasis1 38 2" xfId="15679" xr:uid="{00000000-0005-0000-0000-0000BD050000}"/>
    <cellStyle name="60% - Énfasis1 39" xfId="8634" xr:uid="{00000000-0005-0000-0000-0000BE050000}"/>
    <cellStyle name="60% - Énfasis1 39 2" xfId="15700" xr:uid="{00000000-0005-0000-0000-0000BF050000}"/>
    <cellStyle name="60% - Énfasis1 4" xfId="56" xr:uid="{00000000-0005-0000-0000-0000C0050000}"/>
    <cellStyle name="60% - Énfasis1 4 10" xfId="741" xr:uid="{00000000-0005-0000-0000-0000C1050000}"/>
    <cellStyle name="60% - Énfasis1 4 11" xfId="742" xr:uid="{00000000-0005-0000-0000-0000C2050000}"/>
    <cellStyle name="60% - Énfasis1 4 12" xfId="743" xr:uid="{00000000-0005-0000-0000-0000C3050000}"/>
    <cellStyle name="60% - Énfasis1 4 13" xfId="744" xr:uid="{00000000-0005-0000-0000-0000C4050000}"/>
    <cellStyle name="60% - Énfasis1 4 2" xfId="745" xr:uid="{00000000-0005-0000-0000-0000C5050000}"/>
    <cellStyle name="60% - Énfasis1 4 3" xfId="746" xr:uid="{00000000-0005-0000-0000-0000C6050000}"/>
    <cellStyle name="60% - Énfasis1 4 4" xfId="747" xr:uid="{00000000-0005-0000-0000-0000C7050000}"/>
    <cellStyle name="60% - Énfasis1 4 5" xfId="748" xr:uid="{00000000-0005-0000-0000-0000C8050000}"/>
    <cellStyle name="60% - Énfasis1 4 6" xfId="749" xr:uid="{00000000-0005-0000-0000-0000C9050000}"/>
    <cellStyle name="60% - Énfasis1 4 7" xfId="750" xr:uid="{00000000-0005-0000-0000-0000CA050000}"/>
    <cellStyle name="60% - Énfasis1 4 8" xfId="751" xr:uid="{00000000-0005-0000-0000-0000CB050000}"/>
    <cellStyle name="60% - Énfasis1 4 9" xfId="752" xr:uid="{00000000-0005-0000-0000-0000CC050000}"/>
    <cellStyle name="60% - Énfasis1 40" xfId="6335" xr:uid="{00000000-0005-0000-0000-0000CD050000}"/>
    <cellStyle name="60% - Énfasis1 40 2" xfId="15721" xr:uid="{00000000-0005-0000-0000-0000CE050000}"/>
    <cellStyle name="60% - Énfasis1 41" xfId="9887" xr:uid="{00000000-0005-0000-0000-0000CF050000}"/>
    <cellStyle name="60% - Énfasis1 41 2" xfId="17854" xr:uid="{6BEE89AB-74AB-4FAB-A8A0-36A337006550}"/>
    <cellStyle name="60% - Énfasis1 42" xfId="3884" xr:uid="{00000000-0005-0000-0000-0000D0050000}"/>
    <cellStyle name="60% - Énfasis1 42 2" xfId="17876" xr:uid="{62AA1C8B-C9B5-439D-BE5B-DC342ACB4A62}"/>
    <cellStyle name="60% - Énfasis1 43" xfId="3890" xr:uid="{00000000-0005-0000-0000-0000D1050000}"/>
    <cellStyle name="60% - Énfasis1 43 2" xfId="17848" xr:uid="{4299523D-D9FD-4890-9F3A-58FFFC0C7181}"/>
    <cellStyle name="60% - Énfasis1 44" xfId="9255" xr:uid="{00000000-0005-0000-0000-0000D2050000}"/>
    <cellStyle name="60% - Énfasis1 44 2" xfId="17892" xr:uid="{8B7C99AC-CEE3-424E-A7C7-96FFA0F1EF83}"/>
    <cellStyle name="60% - Énfasis1 45" xfId="3903" xr:uid="{00000000-0005-0000-0000-0000D3050000}"/>
    <cellStyle name="60% - Énfasis1 45 2" xfId="17932" xr:uid="{19A0A877-208A-4499-8E6D-8806063652F5}"/>
    <cellStyle name="60% - Énfasis1 46" xfId="3742" xr:uid="{00000000-0005-0000-0000-0000D4050000}"/>
    <cellStyle name="60% - Énfasis1 46 2" xfId="17921" xr:uid="{D80D6FE8-1E1E-4054-B1F3-282B36EAE668}"/>
    <cellStyle name="60% - Énfasis1 47" xfId="11680" xr:uid="{00000000-0005-0000-0000-0000D5050000}"/>
    <cellStyle name="60% - Énfasis1 48" xfId="10841" xr:uid="{00000000-0005-0000-0000-0000D6050000}"/>
    <cellStyle name="60% - Énfasis1 49" xfId="10551" xr:uid="{00000000-0005-0000-0000-0000D7050000}"/>
    <cellStyle name="60% - Énfasis1 5" xfId="6732" xr:uid="{00000000-0005-0000-0000-0000D8050000}"/>
    <cellStyle name="60% - Énfasis1 5 10" xfId="753" xr:uid="{00000000-0005-0000-0000-0000D9050000}"/>
    <cellStyle name="60% - Énfasis1 5 11" xfId="754" xr:uid="{00000000-0005-0000-0000-0000DA050000}"/>
    <cellStyle name="60% - Énfasis1 5 12" xfId="755" xr:uid="{00000000-0005-0000-0000-0000DB050000}"/>
    <cellStyle name="60% - Énfasis1 5 2" xfId="756" xr:uid="{00000000-0005-0000-0000-0000DC050000}"/>
    <cellStyle name="60% - Énfasis1 5 3" xfId="757" xr:uid="{00000000-0005-0000-0000-0000DD050000}"/>
    <cellStyle name="60% - Énfasis1 5 4" xfId="758" xr:uid="{00000000-0005-0000-0000-0000DE050000}"/>
    <cellStyle name="60% - Énfasis1 5 5" xfId="759" xr:uid="{00000000-0005-0000-0000-0000DF050000}"/>
    <cellStyle name="60% - Énfasis1 5 6" xfId="760" xr:uid="{00000000-0005-0000-0000-0000E0050000}"/>
    <cellStyle name="60% - Énfasis1 5 7" xfId="761" xr:uid="{00000000-0005-0000-0000-0000E1050000}"/>
    <cellStyle name="60% - Énfasis1 5 8" xfId="762" xr:uid="{00000000-0005-0000-0000-0000E2050000}"/>
    <cellStyle name="60% - Énfasis1 5 9" xfId="763" xr:uid="{00000000-0005-0000-0000-0000E3050000}"/>
    <cellStyle name="60% - Énfasis1 50" xfId="11952" xr:uid="{00000000-0005-0000-0000-0000E4050000}"/>
    <cellStyle name="60% - Énfasis1 51" xfId="12531" xr:uid="{00000000-0005-0000-0000-0000E5050000}"/>
    <cellStyle name="60% - Énfasis1 52" xfId="12771" xr:uid="{00000000-0005-0000-0000-0000E6050000}"/>
    <cellStyle name="60% - Énfasis1 53" xfId="12538" xr:uid="{00000000-0005-0000-0000-0000E7050000}"/>
    <cellStyle name="60% - Énfasis1 54" xfId="14531" xr:uid="{00000000-0005-0000-0000-0000E8050000}"/>
    <cellStyle name="60% - Énfasis1 55" xfId="15609" xr:uid="{00000000-0005-0000-0000-0000E9050000}"/>
    <cellStyle name="60% - Énfasis1 56" xfId="14942" xr:uid="{00000000-0005-0000-0000-0000EA050000}"/>
    <cellStyle name="60% - Énfasis1 57" xfId="14135" xr:uid="{00000000-0005-0000-0000-0000EB050000}"/>
    <cellStyle name="60% - Énfasis1 58" xfId="15467" xr:uid="{00000000-0005-0000-0000-0000EC050000}"/>
    <cellStyle name="60% - Énfasis1 59" xfId="13652" xr:uid="{00000000-0005-0000-0000-0000ED050000}"/>
    <cellStyle name="60% - Énfasis1 6" xfId="7507" xr:uid="{00000000-0005-0000-0000-0000EE050000}"/>
    <cellStyle name="60% - Énfasis1 60" xfId="16082" xr:uid="{00000000-0005-0000-0000-0000EF050000}"/>
    <cellStyle name="60% - Énfasis1 61" xfId="17245" xr:uid="{51DCDB3D-D722-46FD-B7C2-6EC0DA8B5CE7}"/>
    <cellStyle name="60% - Énfasis1 7" xfId="7548" xr:uid="{00000000-0005-0000-0000-0000F0050000}"/>
    <cellStyle name="60% - Énfasis1 8" xfId="7585" xr:uid="{00000000-0005-0000-0000-0000F1050000}"/>
    <cellStyle name="60% - Énfasis1 9" xfId="7621" xr:uid="{00000000-0005-0000-0000-0000F2050000}"/>
    <cellStyle name="60% - Énfasis2 10" xfId="7658" xr:uid="{00000000-0005-0000-0000-0000F3050000}"/>
    <cellStyle name="60% - Énfasis2 11" xfId="7700" xr:uid="{00000000-0005-0000-0000-0000F4050000}"/>
    <cellStyle name="60% - Énfasis2 12" xfId="7735" xr:uid="{00000000-0005-0000-0000-0000F5050000}"/>
    <cellStyle name="60% - Énfasis2 13" xfId="7759" xr:uid="{00000000-0005-0000-0000-0000F6050000}"/>
    <cellStyle name="60% - Énfasis2 14" xfId="7783" xr:uid="{00000000-0005-0000-0000-0000F7050000}"/>
    <cellStyle name="60% - Énfasis2 15" xfId="7808" xr:uid="{00000000-0005-0000-0000-0000F8050000}"/>
    <cellStyle name="60% - Énfasis2 16" xfId="7840" xr:uid="{00000000-0005-0000-0000-0000F9050000}"/>
    <cellStyle name="60% - Énfasis2 17" xfId="7863" xr:uid="{00000000-0005-0000-0000-0000FA050000}"/>
    <cellStyle name="60% - Énfasis2 18" xfId="7893" xr:uid="{00000000-0005-0000-0000-0000FB050000}"/>
    <cellStyle name="60% - Énfasis2 19" xfId="7915" xr:uid="{00000000-0005-0000-0000-0000FC050000}"/>
    <cellStyle name="60% - Énfasis2 2" xfId="764" xr:uid="{00000000-0005-0000-0000-0000FD050000}"/>
    <cellStyle name="60% - Énfasis2 2 10" xfId="765" xr:uid="{00000000-0005-0000-0000-0000FE050000}"/>
    <cellStyle name="60% - Énfasis2 2 11" xfId="766" xr:uid="{00000000-0005-0000-0000-0000FF050000}"/>
    <cellStyle name="60% - Énfasis2 2 12" xfId="767" xr:uid="{00000000-0005-0000-0000-000000060000}"/>
    <cellStyle name="60% - Énfasis2 2 13" xfId="768" xr:uid="{00000000-0005-0000-0000-000001060000}"/>
    <cellStyle name="60% - Énfasis2 2 2" xfId="769" xr:uid="{00000000-0005-0000-0000-000002060000}"/>
    <cellStyle name="60% - Énfasis2 2 2 2" xfId="770" xr:uid="{00000000-0005-0000-0000-000003060000}"/>
    <cellStyle name="60% - Énfasis2 2 3" xfId="771" xr:uid="{00000000-0005-0000-0000-000004060000}"/>
    <cellStyle name="60% - Énfasis2 2 4" xfId="772" xr:uid="{00000000-0005-0000-0000-000005060000}"/>
    <cellStyle name="60% - Énfasis2 2 5" xfId="773" xr:uid="{00000000-0005-0000-0000-000006060000}"/>
    <cellStyle name="60% - Énfasis2 2 6" xfId="774" xr:uid="{00000000-0005-0000-0000-000007060000}"/>
    <cellStyle name="60% - Énfasis2 2 7" xfId="775" xr:uid="{00000000-0005-0000-0000-000008060000}"/>
    <cellStyle name="60% - Énfasis2 2 8" xfId="776" xr:uid="{00000000-0005-0000-0000-000009060000}"/>
    <cellStyle name="60% - Énfasis2 2 9" xfId="777" xr:uid="{00000000-0005-0000-0000-00000A060000}"/>
    <cellStyle name="60% - Énfasis2 2_Captura" xfId="6624" xr:uid="{00000000-0005-0000-0000-00000B060000}"/>
    <cellStyle name="60% - Énfasis2 20" xfId="7947" xr:uid="{00000000-0005-0000-0000-00000C060000}"/>
    <cellStyle name="60% - Énfasis2 21" xfId="7968" xr:uid="{00000000-0005-0000-0000-00000D060000}"/>
    <cellStyle name="60% - Énfasis2 22" xfId="7989" xr:uid="{00000000-0005-0000-0000-00000E060000}"/>
    <cellStyle name="60% - Énfasis2 23" xfId="8007" xr:uid="{00000000-0005-0000-0000-00000F060000}"/>
    <cellStyle name="60% - Énfasis2 24" xfId="8026" xr:uid="{00000000-0005-0000-0000-000010060000}"/>
    <cellStyle name="60% - Énfasis2 25" xfId="8046" xr:uid="{00000000-0005-0000-0000-000011060000}"/>
    <cellStyle name="60% - Énfasis2 26" xfId="8072" xr:uid="{00000000-0005-0000-0000-000012060000}"/>
    <cellStyle name="60% - Énfasis2 27" xfId="8095" xr:uid="{00000000-0005-0000-0000-000013060000}"/>
    <cellStyle name="60% - Énfasis2 28" xfId="8114" xr:uid="{00000000-0005-0000-0000-000014060000}"/>
    <cellStyle name="60% - Énfasis2 29" xfId="8132" xr:uid="{00000000-0005-0000-0000-000015060000}"/>
    <cellStyle name="60% - Énfasis2 3" xfId="778" xr:uid="{00000000-0005-0000-0000-000016060000}"/>
    <cellStyle name="60% - Énfasis2 3 10" xfId="779" xr:uid="{00000000-0005-0000-0000-000017060000}"/>
    <cellStyle name="60% - Énfasis2 3 11" xfId="780" xr:uid="{00000000-0005-0000-0000-000018060000}"/>
    <cellStyle name="60% - Énfasis2 3 12" xfId="781" xr:uid="{00000000-0005-0000-0000-000019060000}"/>
    <cellStyle name="60% - Énfasis2 3 13" xfId="782" xr:uid="{00000000-0005-0000-0000-00001A060000}"/>
    <cellStyle name="60% - Énfasis2 3 2" xfId="783" xr:uid="{00000000-0005-0000-0000-00001B060000}"/>
    <cellStyle name="60% - Énfasis2 3 3" xfId="784" xr:uid="{00000000-0005-0000-0000-00001C060000}"/>
    <cellStyle name="60% - Énfasis2 3 4" xfId="785" xr:uid="{00000000-0005-0000-0000-00001D060000}"/>
    <cellStyle name="60% - Énfasis2 3 5" xfId="786" xr:uid="{00000000-0005-0000-0000-00001E060000}"/>
    <cellStyle name="60% - Énfasis2 3 6" xfId="787" xr:uid="{00000000-0005-0000-0000-00001F060000}"/>
    <cellStyle name="60% - Énfasis2 3 7" xfId="788" xr:uid="{00000000-0005-0000-0000-000020060000}"/>
    <cellStyle name="60% - Énfasis2 3 8" xfId="789" xr:uid="{00000000-0005-0000-0000-000021060000}"/>
    <cellStyle name="60% - Énfasis2 3 9" xfId="790" xr:uid="{00000000-0005-0000-0000-000022060000}"/>
    <cellStyle name="60% - Énfasis2 3_Captura" xfId="6626" xr:uid="{00000000-0005-0000-0000-000023060000}"/>
    <cellStyle name="60% - Énfasis2 30" xfId="8149" xr:uid="{00000000-0005-0000-0000-000024060000}"/>
    <cellStyle name="60% - Énfasis2 31" xfId="8164" xr:uid="{00000000-0005-0000-0000-000025060000}"/>
    <cellStyle name="60% - Énfasis2 32" xfId="8186" xr:uid="{00000000-0005-0000-0000-000026060000}"/>
    <cellStyle name="60% - Énfasis2 33" xfId="8204" xr:uid="{00000000-0005-0000-0000-000027060000}"/>
    <cellStyle name="60% - Énfasis2 34" xfId="8225" xr:uid="{00000000-0005-0000-0000-000028060000}"/>
    <cellStyle name="60% - Énfasis2 35" xfId="8249" xr:uid="{00000000-0005-0000-0000-000029060000}"/>
    <cellStyle name="60% - Énfasis2 36" xfId="8267" xr:uid="{00000000-0005-0000-0000-00002A060000}"/>
    <cellStyle name="60% - Énfasis2 37" xfId="8282" xr:uid="{00000000-0005-0000-0000-00002B060000}"/>
    <cellStyle name="60% - Énfasis2 38" xfId="3050" xr:uid="{00000000-0005-0000-0000-00002C060000}"/>
    <cellStyle name="60% - Énfasis2 38 2" xfId="15682" xr:uid="{00000000-0005-0000-0000-00002D060000}"/>
    <cellStyle name="60% - Énfasis2 39" xfId="8637" xr:uid="{00000000-0005-0000-0000-00002E060000}"/>
    <cellStyle name="60% - Énfasis2 39 2" xfId="15703" xr:uid="{00000000-0005-0000-0000-00002F060000}"/>
    <cellStyle name="60% - Énfasis2 4" xfId="59" xr:uid="{00000000-0005-0000-0000-000030060000}"/>
    <cellStyle name="60% - Énfasis2 4 10" xfId="791" xr:uid="{00000000-0005-0000-0000-000031060000}"/>
    <cellStyle name="60% - Énfasis2 4 11" xfId="792" xr:uid="{00000000-0005-0000-0000-000032060000}"/>
    <cellStyle name="60% - Énfasis2 4 12" xfId="793" xr:uid="{00000000-0005-0000-0000-000033060000}"/>
    <cellStyle name="60% - Énfasis2 4 13" xfId="794" xr:uid="{00000000-0005-0000-0000-000034060000}"/>
    <cellStyle name="60% - Énfasis2 4 2" xfId="795" xr:uid="{00000000-0005-0000-0000-000035060000}"/>
    <cellStyle name="60% - Énfasis2 4 3" xfId="796" xr:uid="{00000000-0005-0000-0000-000036060000}"/>
    <cellStyle name="60% - Énfasis2 4 4" xfId="797" xr:uid="{00000000-0005-0000-0000-000037060000}"/>
    <cellStyle name="60% - Énfasis2 4 5" xfId="798" xr:uid="{00000000-0005-0000-0000-000038060000}"/>
    <cellStyle name="60% - Énfasis2 4 6" xfId="799" xr:uid="{00000000-0005-0000-0000-000039060000}"/>
    <cellStyle name="60% - Énfasis2 4 7" xfId="800" xr:uid="{00000000-0005-0000-0000-00003A060000}"/>
    <cellStyle name="60% - Énfasis2 4 8" xfId="801" xr:uid="{00000000-0005-0000-0000-00003B060000}"/>
    <cellStyle name="60% - Énfasis2 4 9" xfId="802" xr:uid="{00000000-0005-0000-0000-00003C060000}"/>
    <cellStyle name="60% - Énfasis2 40" xfId="3174" xr:uid="{00000000-0005-0000-0000-00003D060000}"/>
    <cellStyle name="60% - Énfasis2 40 2" xfId="15724" xr:uid="{00000000-0005-0000-0000-00003E060000}"/>
    <cellStyle name="60% - Énfasis2 41" xfId="9661" xr:uid="{00000000-0005-0000-0000-00003F060000}"/>
    <cellStyle name="60% - Énfasis2 41 2" xfId="17857" xr:uid="{CCA9189E-3086-43B2-A778-A5208B8B85CB}"/>
    <cellStyle name="60% - Énfasis2 42" xfId="10937" xr:uid="{00000000-0005-0000-0000-000040060000}"/>
    <cellStyle name="60% - Énfasis2 42 2" xfId="17880" xr:uid="{77C6B164-74BB-4C42-8011-32F84656E531}"/>
    <cellStyle name="60% - Énfasis2 43" xfId="9243" xr:uid="{00000000-0005-0000-0000-000041060000}"/>
    <cellStyle name="60% - Énfasis2 43 2" xfId="17899" xr:uid="{3CB4AEEF-608D-4B25-A095-2E42D7C6A8BD}"/>
    <cellStyle name="60% - Énfasis2 44" xfId="9542" xr:uid="{00000000-0005-0000-0000-000042060000}"/>
    <cellStyle name="60% - Énfasis2 44 2" xfId="17916" xr:uid="{07FAC171-6DD8-4C9D-8DEB-38B3AA57C788}"/>
    <cellStyle name="60% - Énfasis2 45" xfId="9053" xr:uid="{00000000-0005-0000-0000-000043060000}"/>
    <cellStyle name="60% - Énfasis2 45 2" xfId="17935" xr:uid="{40666661-2D51-4471-B28B-F4EFA59D88E0}"/>
    <cellStyle name="60% - Énfasis2 46" xfId="9673" xr:uid="{00000000-0005-0000-0000-000044060000}"/>
    <cellStyle name="60% - Énfasis2 46 2" xfId="17950" xr:uid="{B63D63FC-435B-4395-A5A9-932246DB20CD}"/>
    <cellStyle name="60% - Énfasis2 47" xfId="9603" xr:uid="{00000000-0005-0000-0000-000045060000}"/>
    <cellStyle name="60% - Énfasis2 48" xfId="11473" xr:uid="{00000000-0005-0000-0000-000046060000}"/>
    <cellStyle name="60% - Énfasis2 49" xfId="11795" xr:uid="{00000000-0005-0000-0000-000047060000}"/>
    <cellStyle name="60% - Énfasis2 5" xfId="6728" xr:uid="{00000000-0005-0000-0000-000048060000}"/>
    <cellStyle name="60% - Énfasis2 5 10" xfId="803" xr:uid="{00000000-0005-0000-0000-000049060000}"/>
    <cellStyle name="60% - Énfasis2 5 11" xfId="804" xr:uid="{00000000-0005-0000-0000-00004A060000}"/>
    <cellStyle name="60% - Énfasis2 5 12" xfId="805" xr:uid="{00000000-0005-0000-0000-00004B060000}"/>
    <cellStyle name="60% - Énfasis2 5 2" xfId="806" xr:uid="{00000000-0005-0000-0000-00004C060000}"/>
    <cellStyle name="60% - Énfasis2 5 3" xfId="807" xr:uid="{00000000-0005-0000-0000-00004D060000}"/>
    <cellStyle name="60% - Énfasis2 5 4" xfId="808" xr:uid="{00000000-0005-0000-0000-00004E060000}"/>
    <cellStyle name="60% - Énfasis2 5 5" xfId="809" xr:uid="{00000000-0005-0000-0000-00004F060000}"/>
    <cellStyle name="60% - Énfasis2 5 6" xfId="810" xr:uid="{00000000-0005-0000-0000-000050060000}"/>
    <cellStyle name="60% - Énfasis2 5 7" xfId="811" xr:uid="{00000000-0005-0000-0000-000051060000}"/>
    <cellStyle name="60% - Énfasis2 5 8" xfId="812" xr:uid="{00000000-0005-0000-0000-000052060000}"/>
    <cellStyle name="60% - Énfasis2 5 9" xfId="813" xr:uid="{00000000-0005-0000-0000-000053060000}"/>
    <cellStyle name="60% - Énfasis2 50" xfId="6001" xr:uid="{00000000-0005-0000-0000-000054060000}"/>
    <cellStyle name="60% - Énfasis2 51" xfId="12532" xr:uid="{00000000-0005-0000-0000-000055060000}"/>
    <cellStyle name="60% - Énfasis2 52" xfId="12658" xr:uid="{00000000-0005-0000-0000-000056060000}"/>
    <cellStyle name="60% - Énfasis2 53" xfId="12826" xr:uid="{00000000-0005-0000-0000-000057060000}"/>
    <cellStyle name="60% - Énfasis2 54" xfId="14534" xr:uid="{00000000-0005-0000-0000-000058060000}"/>
    <cellStyle name="60% - Énfasis2 55" xfId="13154" xr:uid="{00000000-0005-0000-0000-000059060000}"/>
    <cellStyle name="60% - Énfasis2 56" xfId="16197" xr:uid="{00000000-0005-0000-0000-00005A060000}"/>
    <cellStyle name="60% - Énfasis2 57" xfId="15533" xr:uid="{00000000-0005-0000-0000-00005B060000}"/>
    <cellStyle name="60% - Énfasis2 58" xfId="16379" xr:uid="{00000000-0005-0000-0000-00005C060000}"/>
    <cellStyle name="60% - Énfasis2 59" xfId="13651" xr:uid="{00000000-0005-0000-0000-00005D060000}"/>
    <cellStyle name="60% - Énfasis2 6" xfId="7511" xr:uid="{00000000-0005-0000-0000-00005E060000}"/>
    <cellStyle name="60% - Énfasis2 60" xfId="16779" xr:uid="{00000000-0005-0000-0000-00005F060000}"/>
    <cellStyle name="60% - Énfasis2 61" xfId="17248" xr:uid="{9456367F-5982-488F-BE59-532B46F49086}"/>
    <cellStyle name="60% - Énfasis2 7" xfId="7552" xr:uid="{00000000-0005-0000-0000-000060060000}"/>
    <cellStyle name="60% - Énfasis2 8" xfId="7589" xr:uid="{00000000-0005-0000-0000-000061060000}"/>
    <cellStyle name="60% - Énfasis2 9" xfId="7625" xr:uid="{00000000-0005-0000-0000-000062060000}"/>
    <cellStyle name="60% - Énfasis3 10" xfId="7662" xr:uid="{00000000-0005-0000-0000-000063060000}"/>
    <cellStyle name="60% - Énfasis3 11" xfId="7703" xr:uid="{00000000-0005-0000-0000-000064060000}"/>
    <cellStyle name="60% - Énfasis3 12" xfId="7738" xr:uid="{00000000-0005-0000-0000-000065060000}"/>
    <cellStyle name="60% - Énfasis3 13" xfId="7762" xr:uid="{00000000-0005-0000-0000-000066060000}"/>
    <cellStyle name="60% - Énfasis3 14" xfId="7786" xr:uid="{00000000-0005-0000-0000-000067060000}"/>
    <cellStyle name="60% - Énfasis3 15" xfId="7812" xr:uid="{00000000-0005-0000-0000-000068060000}"/>
    <cellStyle name="60% - Énfasis3 16" xfId="7843" xr:uid="{00000000-0005-0000-0000-000069060000}"/>
    <cellStyle name="60% - Énfasis3 17" xfId="7866" xr:uid="{00000000-0005-0000-0000-00006A060000}"/>
    <cellStyle name="60% - Énfasis3 18" xfId="7896" xr:uid="{00000000-0005-0000-0000-00006B060000}"/>
    <cellStyle name="60% - Énfasis3 19" xfId="7918" xr:uid="{00000000-0005-0000-0000-00006C060000}"/>
    <cellStyle name="60% - Énfasis3 2" xfId="814" xr:uid="{00000000-0005-0000-0000-00006D060000}"/>
    <cellStyle name="60% - Énfasis3 2 10" xfId="815" xr:uid="{00000000-0005-0000-0000-00006E060000}"/>
    <cellStyle name="60% - Énfasis3 2 11" xfId="816" xr:uid="{00000000-0005-0000-0000-00006F060000}"/>
    <cellStyle name="60% - Énfasis3 2 12" xfId="817" xr:uid="{00000000-0005-0000-0000-000070060000}"/>
    <cellStyle name="60% - Énfasis3 2 13" xfId="818" xr:uid="{00000000-0005-0000-0000-000071060000}"/>
    <cellStyle name="60% - Énfasis3 2 14" xfId="6627" xr:uid="{00000000-0005-0000-0000-000072060000}"/>
    <cellStyle name="60% - Énfasis3 2 2" xfId="819" xr:uid="{00000000-0005-0000-0000-000073060000}"/>
    <cellStyle name="60% - Énfasis3 2 2 2" xfId="820" xr:uid="{00000000-0005-0000-0000-000074060000}"/>
    <cellStyle name="60% - Énfasis3 2 3" xfId="821" xr:uid="{00000000-0005-0000-0000-000075060000}"/>
    <cellStyle name="60% - Énfasis3 2 4" xfId="822" xr:uid="{00000000-0005-0000-0000-000076060000}"/>
    <cellStyle name="60% - Énfasis3 2 5" xfId="823" xr:uid="{00000000-0005-0000-0000-000077060000}"/>
    <cellStyle name="60% - Énfasis3 2 6" xfId="824" xr:uid="{00000000-0005-0000-0000-000078060000}"/>
    <cellStyle name="60% - Énfasis3 2 7" xfId="825" xr:uid="{00000000-0005-0000-0000-000079060000}"/>
    <cellStyle name="60% - Énfasis3 2 8" xfId="826" xr:uid="{00000000-0005-0000-0000-00007A060000}"/>
    <cellStyle name="60% - Énfasis3 2 9" xfId="827" xr:uid="{00000000-0005-0000-0000-00007B060000}"/>
    <cellStyle name="60% - Énfasis3 2_Captura" xfId="6628" xr:uid="{00000000-0005-0000-0000-00007C060000}"/>
    <cellStyle name="60% - Énfasis3 20" xfId="7950" xr:uid="{00000000-0005-0000-0000-00007D060000}"/>
    <cellStyle name="60% - Énfasis3 21" xfId="7971" xr:uid="{00000000-0005-0000-0000-00007E060000}"/>
    <cellStyle name="60% - Énfasis3 22" xfId="7992" xr:uid="{00000000-0005-0000-0000-00007F060000}"/>
    <cellStyle name="60% - Énfasis3 23" xfId="8010" xr:uid="{00000000-0005-0000-0000-000080060000}"/>
    <cellStyle name="60% - Énfasis3 24" xfId="8029" xr:uid="{00000000-0005-0000-0000-000081060000}"/>
    <cellStyle name="60% - Énfasis3 25" xfId="8049" xr:uid="{00000000-0005-0000-0000-000082060000}"/>
    <cellStyle name="60% - Énfasis3 26" xfId="8075" xr:uid="{00000000-0005-0000-0000-000083060000}"/>
    <cellStyle name="60% - Énfasis3 27" xfId="8099" xr:uid="{00000000-0005-0000-0000-000084060000}"/>
    <cellStyle name="60% - Énfasis3 28" xfId="8117" xr:uid="{00000000-0005-0000-0000-000085060000}"/>
    <cellStyle name="60% - Énfasis3 29" xfId="8135" xr:uid="{00000000-0005-0000-0000-000086060000}"/>
    <cellStyle name="60% - Énfasis3 3" xfId="828" xr:uid="{00000000-0005-0000-0000-000087060000}"/>
    <cellStyle name="60% - Énfasis3 3 10" xfId="829" xr:uid="{00000000-0005-0000-0000-000088060000}"/>
    <cellStyle name="60% - Énfasis3 3 11" xfId="830" xr:uid="{00000000-0005-0000-0000-000089060000}"/>
    <cellStyle name="60% - Énfasis3 3 12" xfId="831" xr:uid="{00000000-0005-0000-0000-00008A060000}"/>
    <cellStyle name="60% - Énfasis3 3 13" xfId="832" xr:uid="{00000000-0005-0000-0000-00008B060000}"/>
    <cellStyle name="60% - Énfasis3 3 14" xfId="6629" xr:uid="{00000000-0005-0000-0000-00008C060000}"/>
    <cellStyle name="60% - Énfasis3 3 2" xfId="833" xr:uid="{00000000-0005-0000-0000-00008D060000}"/>
    <cellStyle name="60% - Énfasis3 3 3" xfId="834" xr:uid="{00000000-0005-0000-0000-00008E060000}"/>
    <cellStyle name="60% - Énfasis3 3 4" xfId="835" xr:uid="{00000000-0005-0000-0000-00008F060000}"/>
    <cellStyle name="60% - Énfasis3 3 5" xfId="836" xr:uid="{00000000-0005-0000-0000-000090060000}"/>
    <cellStyle name="60% - Énfasis3 3 6" xfId="837" xr:uid="{00000000-0005-0000-0000-000091060000}"/>
    <cellStyle name="60% - Énfasis3 3 7" xfId="838" xr:uid="{00000000-0005-0000-0000-000092060000}"/>
    <cellStyle name="60% - Énfasis3 3 8" xfId="839" xr:uid="{00000000-0005-0000-0000-000093060000}"/>
    <cellStyle name="60% - Énfasis3 3 9" xfId="840" xr:uid="{00000000-0005-0000-0000-000094060000}"/>
    <cellStyle name="60% - Énfasis3 3_Captura" xfId="6631" xr:uid="{00000000-0005-0000-0000-000095060000}"/>
    <cellStyle name="60% - Énfasis3 30" xfId="8152" xr:uid="{00000000-0005-0000-0000-000096060000}"/>
    <cellStyle name="60% - Énfasis3 31" xfId="8167" xr:uid="{00000000-0005-0000-0000-000097060000}"/>
    <cellStyle name="60% - Énfasis3 32" xfId="8189" xr:uid="{00000000-0005-0000-0000-000098060000}"/>
    <cellStyle name="60% - Énfasis3 33" xfId="8207" xr:uid="{00000000-0005-0000-0000-000099060000}"/>
    <cellStyle name="60% - Énfasis3 34" xfId="8228" xr:uid="{00000000-0005-0000-0000-00009A060000}"/>
    <cellStyle name="60% - Énfasis3 35" xfId="8252" xr:uid="{00000000-0005-0000-0000-00009B060000}"/>
    <cellStyle name="60% - Énfasis3 36" xfId="8270" xr:uid="{00000000-0005-0000-0000-00009C060000}"/>
    <cellStyle name="60% - Énfasis3 37" xfId="8285" xr:uid="{00000000-0005-0000-0000-00009D060000}"/>
    <cellStyle name="60% - Énfasis3 38" xfId="5002" xr:uid="{00000000-0005-0000-0000-00009E060000}"/>
    <cellStyle name="60% - Énfasis3 38 2" xfId="15685" xr:uid="{00000000-0005-0000-0000-00009F060000}"/>
    <cellStyle name="60% - Énfasis3 39" xfId="8641" xr:uid="{00000000-0005-0000-0000-0000A0060000}"/>
    <cellStyle name="60% - Énfasis3 39 2" xfId="15706" xr:uid="{00000000-0005-0000-0000-0000A1060000}"/>
    <cellStyle name="60% - Énfasis3 4" xfId="63" xr:uid="{00000000-0005-0000-0000-0000A2060000}"/>
    <cellStyle name="60% - Énfasis3 4 10" xfId="841" xr:uid="{00000000-0005-0000-0000-0000A3060000}"/>
    <cellStyle name="60% - Énfasis3 4 11" xfId="842" xr:uid="{00000000-0005-0000-0000-0000A4060000}"/>
    <cellStyle name="60% - Énfasis3 4 12" xfId="843" xr:uid="{00000000-0005-0000-0000-0000A5060000}"/>
    <cellStyle name="60% - Énfasis3 4 13" xfId="844" xr:uid="{00000000-0005-0000-0000-0000A6060000}"/>
    <cellStyle name="60% - Énfasis3 4 2" xfId="845" xr:uid="{00000000-0005-0000-0000-0000A7060000}"/>
    <cellStyle name="60% - Énfasis3 4 3" xfId="846" xr:uid="{00000000-0005-0000-0000-0000A8060000}"/>
    <cellStyle name="60% - Énfasis3 4 4" xfId="847" xr:uid="{00000000-0005-0000-0000-0000A9060000}"/>
    <cellStyle name="60% - Énfasis3 4 5" xfId="848" xr:uid="{00000000-0005-0000-0000-0000AA060000}"/>
    <cellStyle name="60% - Énfasis3 4 6" xfId="849" xr:uid="{00000000-0005-0000-0000-0000AB060000}"/>
    <cellStyle name="60% - Énfasis3 4 7" xfId="850" xr:uid="{00000000-0005-0000-0000-0000AC060000}"/>
    <cellStyle name="60% - Énfasis3 4 8" xfId="851" xr:uid="{00000000-0005-0000-0000-0000AD060000}"/>
    <cellStyle name="60% - Énfasis3 4 9" xfId="852" xr:uid="{00000000-0005-0000-0000-0000AE060000}"/>
    <cellStyle name="60% - Énfasis3 40" xfId="3596" xr:uid="{00000000-0005-0000-0000-0000AF060000}"/>
    <cellStyle name="60% - Énfasis3 40 2" xfId="15727" xr:uid="{00000000-0005-0000-0000-0000B0060000}"/>
    <cellStyle name="60% - Énfasis3 41" xfId="5944" xr:uid="{00000000-0005-0000-0000-0000B1060000}"/>
    <cellStyle name="60% - Énfasis3 41 2" xfId="17861" xr:uid="{95F66AFD-5A6F-4278-B456-5FF8A8CB56F5}"/>
    <cellStyle name="60% - Énfasis3 42" xfId="10876" xr:uid="{00000000-0005-0000-0000-0000B2060000}"/>
    <cellStyle name="60% - Énfasis3 42 2" xfId="17883" xr:uid="{C6A45197-62FA-4B89-AD01-4C64007F21E6}"/>
    <cellStyle name="60% - Énfasis3 43" xfId="3125" xr:uid="{00000000-0005-0000-0000-0000B3060000}"/>
    <cellStyle name="60% - Énfasis3 43 2" xfId="17902" xr:uid="{7B408586-4C28-486A-B9EF-BE45016FFDD3}"/>
    <cellStyle name="60% - Énfasis3 44" xfId="8878" xr:uid="{00000000-0005-0000-0000-0000B4060000}"/>
    <cellStyle name="60% - Énfasis3 44 2" xfId="17920" xr:uid="{457950DE-52FB-40B7-9288-0778E4BF636D}"/>
    <cellStyle name="60% - Énfasis3 45" xfId="5175" xr:uid="{00000000-0005-0000-0000-0000B5060000}"/>
    <cellStyle name="60% - Énfasis3 45 2" xfId="17938" xr:uid="{275F9B06-9BBE-4426-99E0-A22E65FF987C}"/>
    <cellStyle name="60% - Énfasis3 46" xfId="8415" xr:uid="{00000000-0005-0000-0000-0000B6060000}"/>
    <cellStyle name="60% - Énfasis3 46 2" xfId="17953" xr:uid="{CE83C812-0FAE-4DA2-A56D-1D5D064A5E8C}"/>
    <cellStyle name="60% - Énfasis3 47" xfId="10063" xr:uid="{00000000-0005-0000-0000-0000B7060000}"/>
    <cellStyle name="60% - Énfasis3 48" xfId="11263" xr:uid="{00000000-0005-0000-0000-0000B8060000}"/>
    <cellStyle name="60% - Énfasis3 49" xfId="10770" xr:uid="{00000000-0005-0000-0000-0000B9060000}"/>
    <cellStyle name="60% - Énfasis3 5" xfId="6723" xr:uid="{00000000-0005-0000-0000-0000BA060000}"/>
    <cellStyle name="60% - Énfasis3 5 10" xfId="853" xr:uid="{00000000-0005-0000-0000-0000BB060000}"/>
    <cellStyle name="60% - Énfasis3 5 11" xfId="854" xr:uid="{00000000-0005-0000-0000-0000BC060000}"/>
    <cellStyle name="60% - Énfasis3 5 12" xfId="855" xr:uid="{00000000-0005-0000-0000-0000BD060000}"/>
    <cellStyle name="60% - Énfasis3 5 2" xfId="856" xr:uid="{00000000-0005-0000-0000-0000BE060000}"/>
    <cellStyle name="60% - Énfasis3 5 3" xfId="857" xr:uid="{00000000-0005-0000-0000-0000BF060000}"/>
    <cellStyle name="60% - Énfasis3 5 4" xfId="858" xr:uid="{00000000-0005-0000-0000-0000C0060000}"/>
    <cellStyle name="60% - Énfasis3 5 5" xfId="859" xr:uid="{00000000-0005-0000-0000-0000C1060000}"/>
    <cellStyle name="60% - Énfasis3 5 6" xfId="860" xr:uid="{00000000-0005-0000-0000-0000C2060000}"/>
    <cellStyle name="60% - Énfasis3 5 7" xfId="861" xr:uid="{00000000-0005-0000-0000-0000C3060000}"/>
    <cellStyle name="60% - Énfasis3 5 8" xfId="862" xr:uid="{00000000-0005-0000-0000-0000C4060000}"/>
    <cellStyle name="60% - Énfasis3 5 9" xfId="863" xr:uid="{00000000-0005-0000-0000-0000C5060000}"/>
    <cellStyle name="60% - Énfasis3 50" xfId="12455" xr:uid="{00000000-0005-0000-0000-0000C6060000}"/>
    <cellStyle name="60% - Énfasis3 51" xfId="12533" xr:uid="{00000000-0005-0000-0000-0000C7060000}"/>
    <cellStyle name="60% - Énfasis3 52" xfId="12769" xr:uid="{00000000-0005-0000-0000-0000C8060000}"/>
    <cellStyle name="60% - Énfasis3 53" xfId="12537" xr:uid="{00000000-0005-0000-0000-0000C9060000}"/>
    <cellStyle name="60% - Énfasis3 54" xfId="14538" xr:uid="{00000000-0005-0000-0000-0000CA060000}"/>
    <cellStyle name="60% - Énfasis3 55" xfId="13150" xr:uid="{00000000-0005-0000-0000-0000CB060000}"/>
    <cellStyle name="60% - Énfasis3 56" xfId="14945" xr:uid="{00000000-0005-0000-0000-0000CC060000}"/>
    <cellStyle name="60% - Énfasis3 57" xfId="16418" xr:uid="{00000000-0005-0000-0000-0000CD060000}"/>
    <cellStyle name="60% - Énfasis3 58" xfId="15741" xr:uid="{00000000-0005-0000-0000-0000CE060000}"/>
    <cellStyle name="60% - Énfasis3 59" xfId="13649" xr:uid="{00000000-0005-0000-0000-0000CF060000}"/>
    <cellStyle name="60% - Énfasis3 6" xfId="7515" xr:uid="{00000000-0005-0000-0000-0000D0060000}"/>
    <cellStyle name="60% - Énfasis3 60" xfId="16776" xr:uid="{00000000-0005-0000-0000-0000D1060000}"/>
    <cellStyle name="60% - Énfasis3 61" xfId="17251" xr:uid="{3AE9B1FD-699C-4040-93C5-674724A06FC2}"/>
    <cellStyle name="60% - Énfasis3 7" xfId="7556" xr:uid="{00000000-0005-0000-0000-0000D2060000}"/>
    <cellStyle name="60% - Énfasis3 8" xfId="7593" xr:uid="{00000000-0005-0000-0000-0000D3060000}"/>
    <cellStyle name="60% - Énfasis3 9" xfId="7629" xr:uid="{00000000-0005-0000-0000-0000D4060000}"/>
    <cellStyle name="60% - Énfasis4 10" xfId="7666" xr:uid="{00000000-0005-0000-0000-0000D5060000}"/>
    <cellStyle name="60% - Énfasis4 11" xfId="7706" xr:uid="{00000000-0005-0000-0000-0000D6060000}"/>
    <cellStyle name="60% - Énfasis4 12" xfId="7741" xr:uid="{00000000-0005-0000-0000-0000D7060000}"/>
    <cellStyle name="60% - Énfasis4 13" xfId="7765" xr:uid="{00000000-0005-0000-0000-0000D8060000}"/>
    <cellStyle name="60% - Énfasis4 14" xfId="7789" xr:uid="{00000000-0005-0000-0000-0000D9060000}"/>
    <cellStyle name="60% - Énfasis4 15" xfId="7815" xr:uid="{00000000-0005-0000-0000-0000DA060000}"/>
    <cellStyle name="60% - Énfasis4 16" xfId="7846" xr:uid="{00000000-0005-0000-0000-0000DB060000}"/>
    <cellStyle name="60% - Énfasis4 17" xfId="7869" xr:uid="{00000000-0005-0000-0000-0000DC060000}"/>
    <cellStyle name="60% - Énfasis4 18" xfId="7899" xr:uid="{00000000-0005-0000-0000-0000DD060000}"/>
    <cellStyle name="60% - Énfasis4 19" xfId="7921" xr:uid="{00000000-0005-0000-0000-0000DE060000}"/>
    <cellStyle name="60% - Énfasis4 2" xfId="864" xr:uid="{00000000-0005-0000-0000-0000DF060000}"/>
    <cellStyle name="60% - Énfasis4 2 10" xfId="865" xr:uid="{00000000-0005-0000-0000-0000E0060000}"/>
    <cellStyle name="60% - Énfasis4 2 11" xfId="866" xr:uid="{00000000-0005-0000-0000-0000E1060000}"/>
    <cellStyle name="60% - Énfasis4 2 12" xfId="867" xr:uid="{00000000-0005-0000-0000-0000E2060000}"/>
    <cellStyle name="60% - Énfasis4 2 13" xfId="868" xr:uid="{00000000-0005-0000-0000-0000E3060000}"/>
    <cellStyle name="60% - Énfasis4 2 14" xfId="6633" xr:uid="{00000000-0005-0000-0000-0000E4060000}"/>
    <cellStyle name="60% - Énfasis4 2 2" xfId="869" xr:uid="{00000000-0005-0000-0000-0000E5060000}"/>
    <cellStyle name="60% - Énfasis4 2 2 2" xfId="870" xr:uid="{00000000-0005-0000-0000-0000E6060000}"/>
    <cellStyle name="60% - Énfasis4 2 3" xfId="871" xr:uid="{00000000-0005-0000-0000-0000E7060000}"/>
    <cellStyle name="60% - Énfasis4 2 4" xfId="872" xr:uid="{00000000-0005-0000-0000-0000E8060000}"/>
    <cellStyle name="60% - Énfasis4 2 5" xfId="873" xr:uid="{00000000-0005-0000-0000-0000E9060000}"/>
    <cellStyle name="60% - Énfasis4 2 6" xfId="874" xr:uid="{00000000-0005-0000-0000-0000EA060000}"/>
    <cellStyle name="60% - Énfasis4 2 7" xfId="875" xr:uid="{00000000-0005-0000-0000-0000EB060000}"/>
    <cellStyle name="60% - Énfasis4 2 8" xfId="876" xr:uid="{00000000-0005-0000-0000-0000EC060000}"/>
    <cellStyle name="60% - Énfasis4 2 9" xfId="877" xr:uid="{00000000-0005-0000-0000-0000ED060000}"/>
    <cellStyle name="60% - Énfasis4 2_Captura" xfId="6634" xr:uid="{00000000-0005-0000-0000-0000EE060000}"/>
    <cellStyle name="60% - Énfasis4 20" xfId="7954" xr:uid="{00000000-0005-0000-0000-0000EF060000}"/>
    <cellStyle name="60% - Énfasis4 21" xfId="7974" xr:uid="{00000000-0005-0000-0000-0000F0060000}"/>
    <cellStyle name="60% - Énfasis4 22" xfId="7995" xr:uid="{00000000-0005-0000-0000-0000F1060000}"/>
    <cellStyle name="60% - Énfasis4 23" xfId="8013" xr:uid="{00000000-0005-0000-0000-0000F2060000}"/>
    <cellStyle name="60% - Énfasis4 24" xfId="8032" xr:uid="{00000000-0005-0000-0000-0000F3060000}"/>
    <cellStyle name="60% - Énfasis4 25" xfId="8052" xr:uid="{00000000-0005-0000-0000-0000F4060000}"/>
    <cellStyle name="60% - Énfasis4 26" xfId="8079" xr:uid="{00000000-0005-0000-0000-0000F5060000}"/>
    <cellStyle name="60% - Énfasis4 27" xfId="8103" xr:uid="{00000000-0005-0000-0000-0000F6060000}"/>
    <cellStyle name="60% - Énfasis4 28" xfId="8121" xr:uid="{00000000-0005-0000-0000-0000F7060000}"/>
    <cellStyle name="60% - Énfasis4 29" xfId="8139" xr:uid="{00000000-0005-0000-0000-0000F8060000}"/>
    <cellStyle name="60% - Énfasis4 3" xfId="878" xr:uid="{00000000-0005-0000-0000-0000F9060000}"/>
    <cellStyle name="60% - Énfasis4 3 10" xfId="879" xr:uid="{00000000-0005-0000-0000-0000FA060000}"/>
    <cellStyle name="60% - Énfasis4 3 11" xfId="880" xr:uid="{00000000-0005-0000-0000-0000FB060000}"/>
    <cellStyle name="60% - Énfasis4 3 12" xfId="881" xr:uid="{00000000-0005-0000-0000-0000FC060000}"/>
    <cellStyle name="60% - Énfasis4 3 13" xfId="882" xr:uid="{00000000-0005-0000-0000-0000FD060000}"/>
    <cellStyle name="60% - Énfasis4 3 14" xfId="6635" xr:uid="{00000000-0005-0000-0000-0000FE060000}"/>
    <cellStyle name="60% - Énfasis4 3 2" xfId="883" xr:uid="{00000000-0005-0000-0000-0000FF060000}"/>
    <cellStyle name="60% - Énfasis4 3 3" xfId="884" xr:uid="{00000000-0005-0000-0000-000000070000}"/>
    <cellStyle name="60% - Énfasis4 3 4" xfId="885" xr:uid="{00000000-0005-0000-0000-000001070000}"/>
    <cellStyle name="60% - Énfasis4 3 5" xfId="886" xr:uid="{00000000-0005-0000-0000-000002070000}"/>
    <cellStyle name="60% - Énfasis4 3 6" xfId="887" xr:uid="{00000000-0005-0000-0000-000003070000}"/>
    <cellStyle name="60% - Énfasis4 3 7" xfId="888" xr:uid="{00000000-0005-0000-0000-000004070000}"/>
    <cellStyle name="60% - Énfasis4 3 8" xfId="889" xr:uid="{00000000-0005-0000-0000-000005070000}"/>
    <cellStyle name="60% - Énfasis4 3 9" xfId="890" xr:uid="{00000000-0005-0000-0000-000006070000}"/>
    <cellStyle name="60% - Énfasis4 3_Captura" xfId="6636" xr:uid="{00000000-0005-0000-0000-000007070000}"/>
    <cellStyle name="60% - Énfasis4 30" xfId="8155" xr:uid="{00000000-0005-0000-0000-000008070000}"/>
    <cellStyle name="60% - Énfasis4 31" xfId="8170" xr:uid="{00000000-0005-0000-0000-000009070000}"/>
    <cellStyle name="60% - Énfasis4 32" xfId="8192" xr:uid="{00000000-0005-0000-0000-00000A070000}"/>
    <cellStyle name="60% - Énfasis4 33" xfId="8210" xr:uid="{00000000-0005-0000-0000-00000B070000}"/>
    <cellStyle name="60% - Énfasis4 34" xfId="8231" xr:uid="{00000000-0005-0000-0000-00000C070000}"/>
    <cellStyle name="60% - Énfasis4 35" xfId="8256" xr:uid="{00000000-0005-0000-0000-00000D070000}"/>
    <cellStyle name="60% - Énfasis4 36" xfId="8273" xr:uid="{00000000-0005-0000-0000-00000E070000}"/>
    <cellStyle name="60% - Énfasis4 37" xfId="8288" xr:uid="{00000000-0005-0000-0000-00000F070000}"/>
    <cellStyle name="60% - Énfasis4 38" xfId="6192" xr:uid="{00000000-0005-0000-0000-000010070000}"/>
    <cellStyle name="60% - Énfasis4 38 2" xfId="15688" xr:uid="{00000000-0005-0000-0000-000011070000}"/>
    <cellStyle name="60% - Énfasis4 39" xfId="8644" xr:uid="{00000000-0005-0000-0000-000012070000}"/>
    <cellStyle name="60% - Énfasis4 39 2" xfId="15709" xr:uid="{00000000-0005-0000-0000-000013070000}"/>
    <cellStyle name="60% - Énfasis4 4" xfId="67" xr:uid="{00000000-0005-0000-0000-000014070000}"/>
    <cellStyle name="60% - Énfasis4 4 10" xfId="891" xr:uid="{00000000-0005-0000-0000-000015070000}"/>
    <cellStyle name="60% - Énfasis4 4 11" xfId="892" xr:uid="{00000000-0005-0000-0000-000016070000}"/>
    <cellStyle name="60% - Énfasis4 4 12" xfId="893" xr:uid="{00000000-0005-0000-0000-000017070000}"/>
    <cellStyle name="60% - Énfasis4 4 13" xfId="894" xr:uid="{00000000-0005-0000-0000-000018070000}"/>
    <cellStyle name="60% - Énfasis4 4 2" xfId="895" xr:uid="{00000000-0005-0000-0000-000019070000}"/>
    <cellStyle name="60% - Énfasis4 4 3" xfId="896" xr:uid="{00000000-0005-0000-0000-00001A070000}"/>
    <cellStyle name="60% - Énfasis4 4 4" xfId="897" xr:uid="{00000000-0005-0000-0000-00001B070000}"/>
    <cellStyle name="60% - Énfasis4 4 5" xfId="898" xr:uid="{00000000-0005-0000-0000-00001C070000}"/>
    <cellStyle name="60% - Énfasis4 4 6" xfId="899" xr:uid="{00000000-0005-0000-0000-00001D070000}"/>
    <cellStyle name="60% - Énfasis4 4 7" xfId="900" xr:uid="{00000000-0005-0000-0000-00001E070000}"/>
    <cellStyle name="60% - Énfasis4 4 8" xfId="901" xr:uid="{00000000-0005-0000-0000-00001F070000}"/>
    <cellStyle name="60% - Énfasis4 4 9" xfId="902" xr:uid="{00000000-0005-0000-0000-000020070000}"/>
    <cellStyle name="60% - Énfasis4 40" xfId="6334" xr:uid="{00000000-0005-0000-0000-000021070000}"/>
    <cellStyle name="60% - Énfasis4 40 2" xfId="15730" xr:uid="{00000000-0005-0000-0000-000022070000}"/>
    <cellStyle name="60% - Énfasis4 41" xfId="6509" xr:uid="{00000000-0005-0000-0000-000023070000}"/>
    <cellStyle name="60% - Énfasis4 41 2" xfId="17864" xr:uid="{3431177B-389E-4A63-AD81-484912E3C971}"/>
    <cellStyle name="60% - Énfasis4 42" xfId="3885" xr:uid="{00000000-0005-0000-0000-000024070000}"/>
    <cellStyle name="60% - Énfasis4 42 2" xfId="17887" xr:uid="{99893463-C47B-4C6F-883B-5EA5AC56505F}"/>
    <cellStyle name="60% - Énfasis4 43" xfId="3808" xr:uid="{00000000-0005-0000-0000-000025070000}"/>
    <cellStyle name="60% - Énfasis4 43 2" xfId="17905" xr:uid="{32494748-684E-4FE1-95DD-F8B5BC9C0978}"/>
    <cellStyle name="60% - Énfasis4 44" xfId="6271" xr:uid="{00000000-0005-0000-0000-000026070000}"/>
    <cellStyle name="60% - Énfasis4 44 2" xfId="17924" xr:uid="{D07148EA-F8CB-488D-933D-613F397C6685}"/>
    <cellStyle name="60% - Énfasis4 45" xfId="10865" xr:uid="{00000000-0005-0000-0000-000027070000}"/>
    <cellStyle name="60% - Énfasis4 45 2" xfId="17941" xr:uid="{5F318F9E-3E0B-474B-A7D5-B6C627004FE5}"/>
    <cellStyle name="60% - Énfasis4 46" xfId="10129" xr:uid="{00000000-0005-0000-0000-000028070000}"/>
    <cellStyle name="60% - Énfasis4 46 2" xfId="17956" xr:uid="{22552B00-CC30-4C5A-A2D0-98A047197DF3}"/>
    <cellStyle name="60% - Énfasis4 47" xfId="9518" xr:uid="{00000000-0005-0000-0000-000029070000}"/>
    <cellStyle name="60% - Énfasis4 48" xfId="11786" xr:uid="{00000000-0005-0000-0000-00002A070000}"/>
    <cellStyle name="60% - Énfasis4 49" xfId="12092" xr:uid="{00000000-0005-0000-0000-00002B070000}"/>
    <cellStyle name="60% - Énfasis4 5" xfId="6719" xr:uid="{00000000-0005-0000-0000-00002C070000}"/>
    <cellStyle name="60% - Énfasis4 5 10" xfId="903" xr:uid="{00000000-0005-0000-0000-00002D070000}"/>
    <cellStyle name="60% - Énfasis4 5 11" xfId="904" xr:uid="{00000000-0005-0000-0000-00002E070000}"/>
    <cellStyle name="60% - Énfasis4 5 12" xfId="905" xr:uid="{00000000-0005-0000-0000-00002F070000}"/>
    <cellStyle name="60% - Énfasis4 5 2" xfId="906" xr:uid="{00000000-0005-0000-0000-000030070000}"/>
    <cellStyle name="60% - Énfasis4 5 3" xfId="907" xr:uid="{00000000-0005-0000-0000-000031070000}"/>
    <cellStyle name="60% - Énfasis4 5 4" xfId="908" xr:uid="{00000000-0005-0000-0000-000032070000}"/>
    <cellStyle name="60% - Énfasis4 5 5" xfId="909" xr:uid="{00000000-0005-0000-0000-000033070000}"/>
    <cellStyle name="60% - Énfasis4 5 6" xfId="910" xr:uid="{00000000-0005-0000-0000-000034070000}"/>
    <cellStyle name="60% - Énfasis4 5 7" xfId="911" xr:uid="{00000000-0005-0000-0000-000035070000}"/>
    <cellStyle name="60% - Énfasis4 5 8" xfId="912" xr:uid="{00000000-0005-0000-0000-000036070000}"/>
    <cellStyle name="60% - Énfasis4 5 9" xfId="913" xr:uid="{00000000-0005-0000-0000-000037070000}"/>
    <cellStyle name="60% - Énfasis4 50" xfId="12432" xr:uid="{00000000-0005-0000-0000-000038070000}"/>
    <cellStyle name="60% - Énfasis4 51" xfId="12534" xr:uid="{00000000-0005-0000-0000-000039070000}"/>
    <cellStyle name="60% - Énfasis4 52" xfId="12768" xr:uid="{00000000-0005-0000-0000-00003A070000}"/>
    <cellStyle name="60% - Énfasis4 53" xfId="12539" xr:uid="{00000000-0005-0000-0000-00003B070000}"/>
    <cellStyle name="60% - Énfasis4 54" xfId="14542" xr:uid="{00000000-0005-0000-0000-00003C070000}"/>
    <cellStyle name="60% - Énfasis4 55" xfId="13147" xr:uid="{00000000-0005-0000-0000-00003D070000}"/>
    <cellStyle name="60% - Énfasis4 56" xfId="14947" xr:uid="{00000000-0005-0000-0000-00003E070000}"/>
    <cellStyle name="60% - Énfasis4 57" xfId="16385" xr:uid="{00000000-0005-0000-0000-00003F070000}"/>
    <cellStyle name="60% - Énfasis4 58" xfId="15440" xr:uid="{00000000-0005-0000-0000-000040070000}"/>
    <cellStyle name="60% - Énfasis4 59" xfId="13462" xr:uid="{00000000-0005-0000-0000-000041070000}"/>
    <cellStyle name="60% - Énfasis4 6" xfId="7519" xr:uid="{00000000-0005-0000-0000-000042070000}"/>
    <cellStyle name="60% - Énfasis4 60" xfId="16645" xr:uid="{00000000-0005-0000-0000-000043070000}"/>
    <cellStyle name="60% - Énfasis4 61" xfId="17254" xr:uid="{B0E3C978-07B4-41C3-913B-474ABDCF56E5}"/>
    <cellStyle name="60% - Énfasis4 7" xfId="7560" xr:uid="{00000000-0005-0000-0000-000044070000}"/>
    <cellStyle name="60% - Énfasis4 8" xfId="7597" xr:uid="{00000000-0005-0000-0000-000045070000}"/>
    <cellStyle name="60% - Énfasis4 9" xfId="7633" xr:uid="{00000000-0005-0000-0000-000046070000}"/>
    <cellStyle name="60% - Énfasis5 10" xfId="7670" xr:uid="{00000000-0005-0000-0000-000047070000}"/>
    <cellStyle name="60% - Énfasis5 11" xfId="7709" xr:uid="{00000000-0005-0000-0000-000048070000}"/>
    <cellStyle name="60% - Énfasis5 12" xfId="7744" xr:uid="{00000000-0005-0000-0000-000049070000}"/>
    <cellStyle name="60% - Énfasis5 13" xfId="7768" xr:uid="{00000000-0005-0000-0000-00004A070000}"/>
    <cellStyle name="60% - Énfasis5 14" xfId="7792" xr:uid="{00000000-0005-0000-0000-00004B070000}"/>
    <cellStyle name="60% - Énfasis5 15" xfId="7818" xr:uid="{00000000-0005-0000-0000-00004C070000}"/>
    <cellStyle name="60% - Énfasis5 16" xfId="7849" xr:uid="{00000000-0005-0000-0000-00004D070000}"/>
    <cellStyle name="60% - Énfasis5 17" xfId="7873" xr:uid="{00000000-0005-0000-0000-00004E070000}"/>
    <cellStyle name="60% - Énfasis5 18" xfId="7902" xr:uid="{00000000-0005-0000-0000-00004F070000}"/>
    <cellStyle name="60% - Énfasis5 19" xfId="7925" xr:uid="{00000000-0005-0000-0000-000050070000}"/>
    <cellStyle name="60% - Énfasis5 2" xfId="914" xr:uid="{00000000-0005-0000-0000-000051070000}"/>
    <cellStyle name="60% - Énfasis5 2 10" xfId="915" xr:uid="{00000000-0005-0000-0000-000052070000}"/>
    <cellStyle name="60% - Énfasis5 2 11" xfId="916" xr:uid="{00000000-0005-0000-0000-000053070000}"/>
    <cellStyle name="60% - Énfasis5 2 12" xfId="917" xr:uid="{00000000-0005-0000-0000-000054070000}"/>
    <cellStyle name="60% - Énfasis5 2 13" xfId="918" xr:uid="{00000000-0005-0000-0000-000055070000}"/>
    <cellStyle name="60% - Énfasis5 2 2" xfId="919" xr:uid="{00000000-0005-0000-0000-000056070000}"/>
    <cellStyle name="60% - Énfasis5 2 2 2" xfId="920" xr:uid="{00000000-0005-0000-0000-000057070000}"/>
    <cellStyle name="60% - Énfasis5 2 3" xfId="921" xr:uid="{00000000-0005-0000-0000-000058070000}"/>
    <cellStyle name="60% - Énfasis5 2 4" xfId="922" xr:uid="{00000000-0005-0000-0000-000059070000}"/>
    <cellStyle name="60% - Énfasis5 2 5" xfId="923" xr:uid="{00000000-0005-0000-0000-00005A070000}"/>
    <cellStyle name="60% - Énfasis5 2 6" xfId="924" xr:uid="{00000000-0005-0000-0000-00005B070000}"/>
    <cellStyle name="60% - Énfasis5 2 7" xfId="925" xr:uid="{00000000-0005-0000-0000-00005C070000}"/>
    <cellStyle name="60% - Énfasis5 2 8" xfId="926" xr:uid="{00000000-0005-0000-0000-00005D070000}"/>
    <cellStyle name="60% - Énfasis5 2 9" xfId="927" xr:uid="{00000000-0005-0000-0000-00005E070000}"/>
    <cellStyle name="60% - Énfasis5 2_Captura" xfId="6639" xr:uid="{00000000-0005-0000-0000-00005F070000}"/>
    <cellStyle name="60% - Énfasis5 20" xfId="7958" xr:uid="{00000000-0005-0000-0000-000060070000}"/>
    <cellStyle name="60% - Énfasis5 21" xfId="7977" xr:uid="{00000000-0005-0000-0000-000061070000}"/>
    <cellStyle name="60% - Énfasis5 22" xfId="7998" xr:uid="{00000000-0005-0000-0000-000062070000}"/>
    <cellStyle name="60% - Énfasis5 23" xfId="8016" xr:uid="{00000000-0005-0000-0000-000063070000}"/>
    <cellStyle name="60% - Énfasis5 24" xfId="8035" xr:uid="{00000000-0005-0000-0000-000064070000}"/>
    <cellStyle name="60% - Énfasis5 25" xfId="8055" xr:uid="{00000000-0005-0000-0000-000065070000}"/>
    <cellStyle name="60% - Énfasis5 26" xfId="8083" xr:uid="{00000000-0005-0000-0000-000066070000}"/>
    <cellStyle name="60% - Énfasis5 27" xfId="8107" xr:uid="{00000000-0005-0000-0000-000067070000}"/>
    <cellStyle name="60% - Énfasis5 28" xfId="8125" xr:uid="{00000000-0005-0000-0000-000068070000}"/>
    <cellStyle name="60% - Énfasis5 29" xfId="8142" xr:uid="{00000000-0005-0000-0000-000069070000}"/>
    <cellStyle name="60% - Énfasis5 3" xfId="928" xr:uid="{00000000-0005-0000-0000-00006A070000}"/>
    <cellStyle name="60% - Énfasis5 3 10" xfId="929" xr:uid="{00000000-0005-0000-0000-00006B070000}"/>
    <cellStyle name="60% - Énfasis5 3 11" xfId="930" xr:uid="{00000000-0005-0000-0000-00006C070000}"/>
    <cellStyle name="60% - Énfasis5 3 12" xfId="931" xr:uid="{00000000-0005-0000-0000-00006D070000}"/>
    <cellStyle name="60% - Énfasis5 3 13" xfId="932" xr:uid="{00000000-0005-0000-0000-00006E070000}"/>
    <cellStyle name="60% - Énfasis5 3 2" xfId="933" xr:uid="{00000000-0005-0000-0000-00006F070000}"/>
    <cellStyle name="60% - Énfasis5 3 3" xfId="934" xr:uid="{00000000-0005-0000-0000-000070070000}"/>
    <cellStyle name="60% - Énfasis5 3 4" xfId="935" xr:uid="{00000000-0005-0000-0000-000071070000}"/>
    <cellStyle name="60% - Énfasis5 3 5" xfId="936" xr:uid="{00000000-0005-0000-0000-000072070000}"/>
    <cellStyle name="60% - Énfasis5 3 6" xfId="937" xr:uid="{00000000-0005-0000-0000-000073070000}"/>
    <cellStyle name="60% - Énfasis5 3 7" xfId="938" xr:uid="{00000000-0005-0000-0000-000074070000}"/>
    <cellStyle name="60% - Énfasis5 3 8" xfId="939" xr:uid="{00000000-0005-0000-0000-000075070000}"/>
    <cellStyle name="60% - Énfasis5 3 9" xfId="940" xr:uid="{00000000-0005-0000-0000-000076070000}"/>
    <cellStyle name="60% - Énfasis5 3_Captura" xfId="6640" xr:uid="{00000000-0005-0000-0000-000077070000}"/>
    <cellStyle name="60% - Énfasis5 30" xfId="8158" xr:uid="{00000000-0005-0000-0000-000078070000}"/>
    <cellStyle name="60% - Énfasis5 31" xfId="8173" xr:uid="{00000000-0005-0000-0000-000079070000}"/>
    <cellStyle name="60% - Énfasis5 32" xfId="8195" xr:uid="{00000000-0005-0000-0000-00007A070000}"/>
    <cellStyle name="60% - Énfasis5 33" xfId="8213" xr:uid="{00000000-0005-0000-0000-00007B070000}"/>
    <cellStyle name="60% - Énfasis5 34" xfId="8234" xr:uid="{00000000-0005-0000-0000-00007C070000}"/>
    <cellStyle name="60% - Énfasis5 35" xfId="8260" xr:uid="{00000000-0005-0000-0000-00007D070000}"/>
    <cellStyle name="60% - Énfasis5 36" xfId="8276" xr:uid="{00000000-0005-0000-0000-00007E070000}"/>
    <cellStyle name="60% - Énfasis5 37" xfId="8291" xr:uid="{00000000-0005-0000-0000-00007F070000}"/>
    <cellStyle name="60% - Énfasis5 38" xfId="6194" xr:uid="{00000000-0005-0000-0000-000080070000}"/>
    <cellStyle name="60% - Énfasis5 38 2" xfId="15691" xr:uid="{00000000-0005-0000-0000-000081070000}"/>
    <cellStyle name="60% - Énfasis5 39" xfId="8648" xr:uid="{00000000-0005-0000-0000-000082070000}"/>
    <cellStyle name="60% - Énfasis5 39 2" xfId="15712" xr:uid="{00000000-0005-0000-0000-000083070000}"/>
    <cellStyle name="60% - Énfasis5 4" xfId="71" xr:uid="{00000000-0005-0000-0000-000084070000}"/>
    <cellStyle name="60% - Énfasis5 4 10" xfId="941" xr:uid="{00000000-0005-0000-0000-000085070000}"/>
    <cellStyle name="60% - Énfasis5 4 11" xfId="942" xr:uid="{00000000-0005-0000-0000-000086070000}"/>
    <cellStyle name="60% - Énfasis5 4 12" xfId="943" xr:uid="{00000000-0005-0000-0000-000087070000}"/>
    <cellStyle name="60% - Énfasis5 4 13" xfId="944" xr:uid="{00000000-0005-0000-0000-000088070000}"/>
    <cellStyle name="60% - Énfasis5 4 2" xfId="945" xr:uid="{00000000-0005-0000-0000-000089070000}"/>
    <cellStyle name="60% - Énfasis5 4 3" xfId="946" xr:uid="{00000000-0005-0000-0000-00008A070000}"/>
    <cellStyle name="60% - Énfasis5 4 4" xfId="947" xr:uid="{00000000-0005-0000-0000-00008B070000}"/>
    <cellStyle name="60% - Énfasis5 4 5" xfId="948" xr:uid="{00000000-0005-0000-0000-00008C070000}"/>
    <cellStyle name="60% - Énfasis5 4 6" xfId="949" xr:uid="{00000000-0005-0000-0000-00008D070000}"/>
    <cellStyle name="60% - Énfasis5 4 7" xfId="950" xr:uid="{00000000-0005-0000-0000-00008E070000}"/>
    <cellStyle name="60% - Énfasis5 4 8" xfId="951" xr:uid="{00000000-0005-0000-0000-00008F070000}"/>
    <cellStyle name="60% - Énfasis5 4 9" xfId="952" xr:uid="{00000000-0005-0000-0000-000090070000}"/>
    <cellStyle name="60% - Énfasis5 40" xfId="9874" xr:uid="{00000000-0005-0000-0000-000091070000}"/>
    <cellStyle name="60% - Énfasis5 40 2" xfId="15733" xr:uid="{00000000-0005-0000-0000-000092070000}"/>
    <cellStyle name="60% - Énfasis5 41" xfId="6006" xr:uid="{00000000-0005-0000-0000-000093070000}"/>
    <cellStyle name="60% - Énfasis5 41 2" xfId="17868" xr:uid="{CADFBB6C-E55E-4C99-89B5-5AFBF6D0FBAF}"/>
    <cellStyle name="60% - Énfasis5 42" xfId="3886" xr:uid="{00000000-0005-0000-0000-000094070000}"/>
    <cellStyle name="60% - Énfasis5 42 2" xfId="17891" xr:uid="{B3EEFB1B-5DE7-43F5-8C35-F38CF1B85CA1}"/>
    <cellStyle name="60% - Énfasis5 43" xfId="9804" xr:uid="{00000000-0005-0000-0000-000095070000}"/>
    <cellStyle name="60% - Énfasis5 43 2" xfId="17908" xr:uid="{A7218F23-225E-4F0E-9605-36A5D5BE6358}"/>
    <cellStyle name="60% - Énfasis5 44" xfId="9872" xr:uid="{00000000-0005-0000-0000-000096070000}"/>
    <cellStyle name="60% - Énfasis5 44 2" xfId="17927" xr:uid="{3F2E1001-7148-4448-9647-009CA93CBA32}"/>
    <cellStyle name="60% - Énfasis5 45" xfId="5483" xr:uid="{00000000-0005-0000-0000-000097070000}"/>
    <cellStyle name="60% - Énfasis5 45 2" xfId="17944" xr:uid="{23D8740B-762A-4414-81B7-B800BFE1C69B}"/>
    <cellStyle name="60% - Énfasis5 46" xfId="9299" xr:uid="{00000000-0005-0000-0000-000098070000}"/>
    <cellStyle name="60% - Énfasis5 46 2" xfId="17959" xr:uid="{4A42BF6E-B3B7-4D38-8EA0-9F21BA232FAA}"/>
    <cellStyle name="60% - Énfasis5 47" xfId="10978" xr:uid="{00000000-0005-0000-0000-000099070000}"/>
    <cellStyle name="60% - Énfasis5 48" xfId="11801" xr:uid="{00000000-0005-0000-0000-00009A070000}"/>
    <cellStyle name="60% - Énfasis5 49" xfId="12105" xr:uid="{00000000-0005-0000-0000-00009B070000}"/>
    <cellStyle name="60% - Énfasis5 5" xfId="6715" xr:uid="{00000000-0005-0000-0000-00009C070000}"/>
    <cellStyle name="60% - Énfasis5 5 10" xfId="953" xr:uid="{00000000-0005-0000-0000-00009D070000}"/>
    <cellStyle name="60% - Énfasis5 5 11" xfId="954" xr:uid="{00000000-0005-0000-0000-00009E070000}"/>
    <cellStyle name="60% - Énfasis5 5 12" xfId="955" xr:uid="{00000000-0005-0000-0000-00009F070000}"/>
    <cellStyle name="60% - Énfasis5 5 2" xfId="956" xr:uid="{00000000-0005-0000-0000-0000A0070000}"/>
    <cellStyle name="60% - Énfasis5 5 3" xfId="957" xr:uid="{00000000-0005-0000-0000-0000A1070000}"/>
    <cellStyle name="60% - Énfasis5 5 4" xfId="958" xr:uid="{00000000-0005-0000-0000-0000A2070000}"/>
    <cellStyle name="60% - Énfasis5 5 5" xfId="959" xr:uid="{00000000-0005-0000-0000-0000A3070000}"/>
    <cellStyle name="60% - Énfasis5 5 6" xfId="960" xr:uid="{00000000-0005-0000-0000-0000A4070000}"/>
    <cellStyle name="60% - Énfasis5 5 7" xfId="961" xr:uid="{00000000-0005-0000-0000-0000A5070000}"/>
    <cellStyle name="60% - Énfasis5 5 8" xfId="962" xr:uid="{00000000-0005-0000-0000-0000A6070000}"/>
    <cellStyle name="60% - Énfasis5 5 9" xfId="963" xr:uid="{00000000-0005-0000-0000-0000A7070000}"/>
    <cellStyle name="60% - Énfasis5 50" xfId="12407" xr:uid="{00000000-0005-0000-0000-0000A8070000}"/>
    <cellStyle name="60% - Énfasis5 51" xfId="12535" xr:uid="{00000000-0005-0000-0000-0000A9070000}"/>
    <cellStyle name="60% - Énfasis5 52" xfId="12767" xr:uid="{00000000-0005-0000-0000-0000AA070000}"/>
    <cellStyle name="60% - Énfasis5 53" xfId="12540" xr:uid="{00000000-0005-0000-0000-0000AB070000}"/>
    <cellStyle name="60% - Énfasis5 54" xfId="14545" xr:uid="{00000000-0005-0000-0000-0000AC070000}"/>
    <cellStyle name="60% - Énfasis5 55" xfId="15588" xr:uid="{00000000-0005-0000-0000-0000AD070000}"/>
    <cellStyle name="60% - Énfasis5 56" xfId="15379" xr:uid="{00000000-0005-0000-0000-0000AE070000}"/>
    <cellStyle name="60% - Énfasis5 57" xfId="16344" xr:uid="{00000000-0005-0000-0000-0000AF070000}"/>
    <cellStyle name="60% - Énfasis5 58" xfId="15369" xr:uid="{00000000-0005-0000-0000-0000B0070000}"/>
    <cellStyle name="60% - Énfasis5 59" xfId="16270" xr:uid="{00000000-0005-0000-0000-0000B1070000}"/>
    <cellStyle name="60% - Énfasis5 6" xfId="7523" xr:uid="{00000000-0005-0000-0000-0000B2070000}"/>
    <cellStyle name="60% - Énfasis5 60" xfId="16589" xr:uid="{00000000-0005-0000-0000-0000B3070000}"/>
    <cellStyle name="60% - Énfasis5 61" xfId="17257" xr:uid="{5EC58A3C-5800-4FFF-842C-E0CC631BCF1C}"/>
    <cellStyle name="60% - Énfasis5 7" xfId="7564" xr:uid="{00000000-0005-0000-0000-0000B4070000}"/>
    <cellStyle name="60% - Énfasis5 8" xfId="7601" xr:uid="{00000000-0005-0000-0000-0000B5070000}"/>
    <cellStyle name="60% - Énfasis5 9" xfId="7637" xr:uid="{00000000-0005-0000-0000-0000B6070000}"/>
    <cellStyle name="60% - Énfasis6 10" xfId="7674" xr:uid="{00000000-0005-0000-0000-0000B7070000}"/>
    <cellStyle name="60% - Énfasis6 11" xfId="7713" xr:uid="{00000000-0005-0000-0000-0000B8070000}"/>
    <cellStyle name="60% - Énfasis6 12" xfId="7747" xr:uid="{00000000-0005-0000-0000-0000B9070000}"/>
    <cellStyle name="60% - Énfasis6 13" xfId="7772" xr:uid="{00000000-0005-0000-0000-0000BA070000}"/>
    <cellStyle name="60% - Énfasis6 14" xfId="7795" xr:uid="{00000000-0005-0000-0000-0000BB070000}"/>
    <cellStyle name="60% - Énfasis6 15" xfId="7821" xr:uid="{00000000-0005-0000-0000-0000BC070000}"/>
    <cellStyle name="60% - Énfasis6 16" xfId="7852" xr:uid="{00000000-0005-0000-0000-0000BD070000}"/>
    <cellStyle name="60% - Énfasis6 17" xfId="7877" xr:uid="{00000000-0005-0000-0000-0000BE070000}"/>
    <cellStyle name="60% - Énfasis6 18" xfId="7905" xr:uid="{00000000-0005-0000-0000-0000BF070000}"/>
    <cellStyle name="60% - Énfasis6 19" xfId="7929" xr:uid="{00000000-0005-0000-0000-0000C0070000}"/>
    <cellStyle name="60% - Énfasis6 2" xfId="964" xr:uid="{00000000-0005-0000-0000-0000C1070000}"/>
    <cellStyle name="60% - Énfasis6 2 10" xfId="965" xr:uid="{00000000-0005-0000-0000-0000C2070000}"/>
    <cellStyle name="60% - Énfasis6 2 11" xfId="966" xr:uid="{00000000-0005-0000-0000-0000C3070000}"/>
    <cellStyle name="60% - Énfasis6 2 12" xfId="967" xr:uid="{00000000-0005-0000-0000-0000C4070000}"/>
    <cellStyle name="60% - Énfasis6 2 13" xfId="968" xr:uid="{00000000-0005-0000-0000-0000C5070000}"/>
    <cellStyle name="60% - Énfasis6 2 14" xfId="6642" xr:uid="{00000000-0005-0000-0000-0000C6070000}"/>
    <cellStyle name="60% - Énfasis6 2 2" xfId="969" xr:uid="{00000000-0005-0000-0000-0000C7070000}"/>
    <cellStyle name="60% - Énfasis6 2 2 2" xfId="970" xr:uid="{00000000-0005-0000-0000-0000C8070000}"/>
    <cellStyle name="60% - Énfasis6 2 3" xfId="971" xr:uid="{00000000-0005-0000-0000-0000C9070000}"/>
    <cellStyle name="60% - Énfasis6 2 4" xfId="972" xr:uid="{00000000-0005-0000-0000-0000CA070000}"/>
    <cellStyle name="60% - Énfasis6 2 5" xfId="973" xr:uid="{00000000-0005-0000-0000-0000CB070000}"/>
    <cellStyle name="60% - Énfasis6 2 6" xfId="974" xr:uid="{00000000-0005-0000-0000-0000CC070000}"/>
    <cellStyle name="60% - Énfasis6 2 7" xfId="975" xr:uid="{00000000-0005-0000-0000-0000CD070000}"/>
    <cellStyle name="60% - Énfasis6 2 8" xfId="976" xr:uid="{00000000-0005-0000-0000-0000CE070000}"/>
    <cellStyle name="60% - Énfasis6 2 9" xfId="977" xr:uid="{00000000-0005-0000-0000-0000CF070000}"/>
    <cellStyle name="60% - Énfasis6 2_Captura" xfId="6643" xr:uid="{00000000-0005-0000-0000-0000D0070000}"/>
    <cellStyle name="60% - Énfasis6 20" xfId="7962" xr:uid="{00000000-0005-0000-0000-0000D1070000}"/>
    <cellStyle name="60% - Énfasis6 21" xfId="7981" xr:uid="{00000000-0005-0000-0000-0000D2070000}"/>
    <cellStyle name="60% - Énfasis6 22" xfId="8001" xr:uid="{00000000-0005-0000-0000-0000D3070000}"/>
    <cellStyle name="60% - Énfasis6 23" xfId="8020" xr:uid="{00000000-0005-0000-0000-0000D4070000}"/>
    <cellStyle name="60% - Énfasis6 24" xfId="8038" xr:uid="{00000000-0005-0000-0000-0000D5070000}"/>
    <cellStyle name="60% - Énfasis6 25" xfId="8058" xr:uid="{00000000-0005-0000-0000-0000D6070000}"/>
    <cellStyle name="60% - Énfasis6 26" xfId="8086" xr:uid="{00000000-0005-0000-0000-0000D7070000}"/>
    <cellStyle name="60% - Énfasis6 27" xfId="8111" xr:uid="{00000000-0005-0000-0000-0000D8070000}"/>
    <cellStyle name="60% - Énfasis6 28" xfId="8129" xr:uid="{00000000-0005-0000-0000-0000D9070000}"/>
    <cellStyle name="60% - Énfasis6 29" xfId="8146" xr:uid="{00000000-0005-0000-0000-0000DA070000}"/>
    <cellStyle name="60% - Énfasis6 3" xfId="978" xr:uid="{00000000-0005-0000-0000-0000DB070000}"/>
    <cellStyle name="60% - Énfasis6 3 10" xfId="979" xr:uid="{00000000-0005-0000-0000-0000DC070000}"/>
    <cellStyle name="60% - Énfasis6 3 11" xfId="980" xr:uid="{00000000-0005-0000-0000-0000DD070000}"/>
    <cellStyle name="60% - Énfasis6 3 12" xfId="981" xr:uid="{00000000-0005-0000-0000-0000DE070000}"/>
    <cellStyle name="60% - Énfasis6 3 13" xfId="982" xr:uid="{00000000-0005-0000-0000-0000DF070000}"/>
    <cellStyle name="60% - Énfasis6 3 14" xfId="6644" xr:uid="{00000000-0005-0000-0000-0000E0070000}"/>
    <cellStyle name="60% - Énfasis6 3 2" xfId="983" xr:uid="{00000000-0005-0000-0000-0000E1070000}"/>
    <cellStyle name="60% - Énfasis6 3 3" xfId="984" xr:uid="{00000000-0005-0000-0000-0000E2070000}"/>
    <cellStyle name="60% - Énfasis6 3 4" xfId="985" xr:uid="{00000000-0005-0000-0000-0000E3070000}"/>
    <cellStyle name="60% - Énfasis6 3 5" xfId="986" xr:uid="{00000000-0005-0000-0000-0000E4070000}"/>
    <cellStyle name="60% - Énfasis6 3 6" xfId="987" xr:uid="{00000000-0005-0000-0000-0000E5070000}"/>
    <cellStyle name="60% - Énfasis6 3 7" xfId="988" xr:uid="{00000000-0005-0000-0000-0000E6070000}"/>
    <cellStyle name="60% - Énfasis6 3 8" xfId="989" xr:uid="{00000000-0005-0000-0000-0000E7070000}"/>
    <cellStyle name="60% - Énfasis6 3 9" xfId="990" xr:uid="{00000000-0005-0000-0000-0000E8070000}"/>
    <cellStyle name="60% - Énfasis6 3_Captura" xfId="6645" xr:uid="{00000000-0005-0000-0000-0000E9070000}"/>
    <cellStyle name="60% - Énfasis6 30" xfId="8161" xr:uid="{00000000-0005-0000-0000-0000EA070000}"/>
    <cellStyle name="60% - Énfasis6 31" xfId="8176" xr:uid="{00000000-0005-0000-0000-0000EB070000}"/>
    <cellStyle name="60% - Énfasis6 32" xfId="8198" xr:uid="{00000000-0005-0000-0000-0000EC070000}"/>
    <cellStyle name="60% - Énfasis6 33" xfId="8216" xr:uid="{00000000-0005-0000-0000-0000ED070000}"/>
    <cellStyle name="60% - Énfasis6 34" xfId="8237" xr:uid="{00000000-0005-0000-0000-0000EE070000}"/>
    <cellStyle name="60% - Énfasis6 35" xfId="8264" xr:uid="{00000000-0005-0000-0000-0000EF070000}"/>
    <cellStyle name="60% - Énfasis6 36" xfId="8279" xr:uid="{00000000-0005-0000-0000-0000F0070000}"/>
    <cellStyle name="60% - Énfasis6 37" xfId="8294" xr:uid="{00000000-0005-0000-0000-0000F1070000}"/>
    <cellStyle name="60% - Énfasis6 38" xfId="4822" xr:uid="{00000000-0005-0000-0000-0000F2070000}"/>
    <cellStyle name="60% - Énfasis6 38 2" xfId="15694" xr:uid="{00000000-0005-0000-0000-0000F3070000}"/>
    <cellStyle name="60% - Énfasis6 39" xfId="8652" xr:uid="{00000000-0005-0000-0000-0000F4070000}"/>
    <cellStyle name="60% - Énfasis6 39 2" xfId="15715" xr:uid="{00000000-0005-0000-0000-0000F5070000}"/>
    <cellStyle name="60% - Énfasis6 4" xfId="75" xr:uid="{00000000-0005-0000-0000-0000F6070000}"/>
    <cellStyle name="60% - Énfasis6 4 10" xfId="991" xr:uid="{00000000-0005-0000-0000-0000F7070000}"/>
    <cellStyle name="60% - Énfasis6 4 11" xfId="992" xr:uid="{00000000-0005-0000-0000-0000F8070000}"/>
    <cellStyle name="60% - Énfasis6 4 12" xfId="993" xr:uid="{00000000-0005-0000-0000-0000F9070000}"/>
    <cellStyle name="60% - Énfasis6 4 13" xfId="994" xr:uid="{00000000-0005-0000-0000-0000FA070000}"/>
    <cellStyle name="60% - Énfasis6 4 2" xfId="995" xr:uid="{00000000-0005-0000-0000-0000FB070000}"/>
    <cellStyle name="60% - Énfasis6 4 3" xfId="996" xr:uid="{00000000-0005-0000-0000-0000FC070000}"/>
    <cellStyle name="60% - Énfasis6 4 4" xfId="997" xr:uid="{00000000-0005-0000-0000-0000FD070000}"/>
    <cellStyle name="60% - Énfasis6 4 5" xfId="998" xr:uid="{00000000-0005-0000-0000-0000FE070000}"/>
    <cellStyle name="60% - Énfasis6 4 6" xfId="999" xr:uid="{00000000-0005-0000-0000-0000FF070000}"/>
    <cellStyle name="60% - Énfasis6 4 7" xfId="1000" xr:uid="{00000000-0005-0000-0000-000000080000}"/>
    <cellStyle name="60% - Énfasis6 4 8" xfId="1001" xr:uid="{00000000-0005-0000-0000-000001080000}"/>
    <cellStyle name="60% - Énfasis6 4 9" xfId="1002" xr:uid="{00000000-0005-0000-0000-000002080000}"/>
    <cellStyle name="60% - Énfasis6 40" xfId="9802" xr:uid="{00000000-0005-0000-0000-000003080000}"/>
    <cellStyle name="60% - Énfasis6 40 2" xfId="15736" xr:uid="{00000000-0005-0000-0000-000004080000}"/>
    <cellStyle name="60% - Énfasis6 41" xfId="8513" xr:uid="{00000000-0005-0000-0000-000005080000}"/>
    <cellStyle name="60% - Énfasis6 41 2" xfId="17871" xr:uid="{E81ED3FC-82DB-4D6A-A2D9-65F11BC25601}"/>
    <cellStyle name="60% - Énfasis6 42" xfId="8743" xr:uid="{00000000-0005-0000-0000-000006080000}"/>
    <cellStyle name="60% - Énfasis6 42 2" xfId="17895" xr:uid="{55D3B917-B74E-444D-B64D-89A30A63133E}"/>
    <cellStyle name="60% - Énfasis6 43" xfId="10436" xr:uid="{00000000-0005-0000-0000-000007080000}"/>
    <cellStyle name="60% - Énfasis6 43 2" xfId="17912" xr:uid="{DD97F56D-9373-4FCD-B4E0-01030D3C83B3}"/>
    <cellStyle name="60% - Énfasis6 44" xfId="6123" xr:uid="{00000000-0005-0000-0000-000008080000}"/>
    <cellStyle name="60% - Énfasis6 44 2" xfId="17930" xr:uid="{CF604E14-99EE-4D9F-B984-1A0D7EA1B1F2}"/>
    <cellStyle name="60% - Énfasis6 45" xfId="10252" xr:uid="{00000000-0005-0000-0000-000009080000}"/>
    <cellStyle name="60% - Énfasis6 45 2" xfId="17947" xr:uid="{231D54F0-B6E3-4777-B35A-7C8951CFB701}"/>
    <cellStyle name="60% - Énfasis6 46" xfId="10411" xr:uid="{00000000-0005-0000-0000-00000A080000}"/>
    <cellStyle name="60% - Énfasis6 46 2" xfId="17962" xr:uid="{FB858E35-BAB9-4230-A5D9-BD950AF4277D}"/>
    <cellStyle name="60% - Énfasis6 47" xfId="10113" xr:uid="{00000000-0005-0000-0000-00000B080000}"/>
    <cellStyle name="60% - Énfasis6 48" xfId="11824" xr:uid="{00000000-0005-0000-0000-00000C080000}"/>
    <cellStyle name="60% - Énfasis6 49" xfId="12378" xr:uid="{00000000-0005-0000-0000-00000D080000}"/>
    <cellStyle name="60% - Énfasis6 5" xfId="6707" xr:uid="{00000000-0005-0000-0000-00000E080000}"/>
    <cellStyle name="60% - Énfasis6 5 10" xfId="1003" xr:uid="{00000000-0005-0000-0000-00000F080000}"/>
    <cellStyle name="60% - Énfasis6 5 11" xfId="1004" xr:uid="{00000000-0005-0000-0000-000010080000}"/>
    <cellStyle name="60% - Énfasis6 5 12" xfId="1005" xr:uid="{00000000-0005-0000-0000-000011080000}"/>
    <cellStyle name="60% - Énfasis6 5 2" xfId="1006" xr:uid="{00000000-0005-0000-0000-000012080000}"/>
    <cellStyle name="60% - Énfasis6 5 3" xfId="1007" xr:uid="{00000000-0005-0000-0000-000013080000}"/>
    <cellStyle name="60% - Énfasis6 5 4" xfId="1008" xr:uid="{00000000-0005-0000-0000-000014080000}"/>
    <cellStyle name="60% - Énfasis6 5 5" xfId="1009" xr:uid="{00000000-0005-0000-0000-000015080000}"/>
    <cellStyle name="60% - Énfasis6 5 6" xfId="1010" xr:uid="{00000000-0005-0000-0000-000016080000}"/>
    <cellStyle name="60% - Énfasis6 5 7" xfId="1011" xr:uid="{00000000-0005-0000-0000-000017080000}"/>
    <cellStyle name="60% - Énfasis6 5 8" xfId="1012" xr:uid="{00000000-0005-0000-0000-000018080000}"/>
    <cellStyle name="60% - Énfasis6 5 9" xfId="1013" xr:uid="{00000000-0005-0000-0000-000019080000}"/>
    <cellStyle name="60% - Énfasis6 50" xfId="3179" xr:uid="{00000000-0005-0000-0000-00001A080000}"/>
    <cellStyle name="60% - Énfasis6 51" xfId="12536" xr:uid="{00000000-0005-0000-0000-00001B080000}"/>
    <cellStyle name="60% - Énfasis6 52" xfId="12766" xr:uid="{00000000-0005-0000-0000-00001C080000}"/>
    <cellStyle name="60% - Énfasis6 53" xfId="12541" xr:uid="{00000000-0005-0000-0000-00001D080000}"/>
    <cellStyle name="60% - Énfasis6 54" xfId="14548" xr:uid="{00000000-0005-0000-0000-00001E080000}"/>
    <cellStyle name="60% - Énfasis6 55" xfId="15538" xr:uid="{00000000-0005-0000-0000-00001F080000}"/>
    <cellStyle name="60% - Énfasis6 56" xfId="16169" xr:uid="{00000000-0005-0000-0000-000020080000}"/>
    <cellStyle name="60% - Énfasis6 57" xfId="15983" xr:uid="{00000000-0005-0000-0000-000021080000}"/>
    <cellStyle name="60% - Énfasis6 58" xfId="14551" xr:uid="{00000000-0005-0000-0000-000022080000}"/>
    <cellStyle name="60% - Énfasis6 59" xfId="14651" xr:uid="{00000000-0005-0000-0000-000023080000}"/>
    <cellStyle name="60% - Énfasis6 6" xfId="7527" xr:uid="{00000000-0005-0000-0000-000024080000}"/>
    <cellStyle name="60% - Énfasis6 60" xfId="13944" xr:uid="{00000000-0005-0000-0000-000025080000}"/>
    <cellStyle name="60% - Énfasis6 61" xfId="17260" xr:uid="{287EC0E8-3A55-4C4E-8A2B-2FF6FD174805}"/>
    <cellStyle name="60% - Énfasis6 7" xfId="7568" xr:uid="{00000000-0005-0000-0000-000026080000}"/>
    <cellStyle name="60% - Énfasis6 8" xfId="7605" xr:uid="{00000000-0005-0000-0000-000027080000}"/>
    <cellStyle name="60% - Énfasis6 9" xfId="7641" xr:uid="{00000000-0005-0000-0000-000028080000}"/>
    <cellStyle name="Accent1" xfId="2545" xr:uid="{00000000-0005-0000-0000-000029080000}"/>
    <cellStyle name="Accent1 2" xfId="1014" xr:uid="{00000000-0005-0000-0000-00002A080000}"/>
    <cellStyle name="Accent2" xfId="2546" xr:uid="{00000000-0005-0000-0000-00002B080000}"/>
    <cellStyle name="Accent2 2" xfId="1015" xr:uid="{00000000-0005-0000-0000-00002C080000}"/>
    <cellStyle name="Accent3" xfId="2547" xr:uid="{00000000-0005-0000-0000-00002D080000}"/>
    <cellStyle name="Accent3 2" xfId="1016" xr:uid="{00000000-0005-0000-0000-00002E080000}"/>
    <cellStyle name="Accent4" xfId="2548" xr:uid="{00000000-0005-0000-0000-00002F080000}"/>
    <cellStyle name="Accent4 2" xfId="1017" xr:uid="{00000000-0005-0000-0000-000030080000}"/>
    <cellStyle name="Accent5" xfId="2549" xr:uid="{00000000-0005-0000-0000-000031080000}"/>
    <cellStyle name="Accent5 2" xfId="1018" xr:uid="{00000000-0005-0000-0000-000032080000}"/>
    <cellStyle name="Accent6" xfId="2550" xr:uid="{00000000-0005-0000-0000-000033080000}"/>
    <cellStyle name="Accent6 2" xfId="1019" xr:uid="{00000000-0005-0000-0000-000034080000}"/>
    <cellStyle name="Bad" xfId="2551" xr:uid="{00000000-0005-0000-0000-000035080000}"/>
    <cellStyle name="Bad 2" xfId="1020" xr:uid="{00000000-0005-0000-0000-000036080000}"/>
    <cellStyle name="Buena 10" xfId="17851" xr:uid="{F70E2080-B5E2-4F03-B265-701325314C58}"/>
    <cellStyle name="Buena 2" xfId="1021" xr:uid="{00000000-0005-0000-0000-000038080000}"/>
    <cellStyle name="Buena 2 10" xfId="1022" xr:uid="{00000000-0005-0000-0000-000039080000}"/>
    <cellStyle name="Buena 2 11" xfId="1023" xr:uid="{00000000-0005-0000-0000-00003A080000}"/>
    <cellStyle name="Buena 2 12" xfId="1024" xr:uid="{00000000-0005-0000-0000-00003B080000}"/>
    <cellStyle name="Buena 2 13" xfId="1025" xr:uid="{00000000-0005-0000-0000-00003C080000}"/>
    <cellStyle name="Buena 2 2" xfId="1026" xr:uid="{00000000-0005-0000-0000-00003D080000}"/>
    <cellStyle name="Buena 2 2 2" xfId="1027" xr:uid="{00000000-0005-0000-0000-00003E080000}"/>
    <cellStyle name="Buena 2 3" xfId="1028" xr:uid="{00000000-0005-0000-0000-00003F080000}"/>
    <cellStyle name="Buena 2 4" xfId="1029" xr:uid="{00000000-0005-0000-0000-000040080000}"/>
    <cellStyle name="Buena 2 5" xfId="1030" xr:uid="{00000000-0005-0000-0000-000041080000}"/>
    <cellStyle name="Buena 2 6" xfId="1031" xr:uid="{00000000-0005-0000-0000-000042080000}"/>
    <cellStyle name="Buena 2 7" xfId="1032" xr:uid="{00000000-0005-0000-0000-000043080000}"/>
    <cellStyle name="Buena 2 8" xfId="1033" xr:uid="{00000000-0005-0000-0000-000044080000}"/>
    <cellStyle name="Buena 2 9" xfId="1034" xr:uid="{00000000-0005-0000-0000-000045080000}"/>
    <cellStyle name="Buena 2_Captura" xfId="6647" xr:uid="{00000000-0005-0000-0000-000046080000}"/>
    <cellStyle name="Buena 3" xfId="1035" xr:uid="{00000000-0005-0000-0000-000047080000}"/>
    <cellStyle name="Buena 3 10" xfId="1036" xr:uid="{00000000-0005-0000-0000-000048080000}"/>
    <cellStyle name="Buena 3 11" xfId="1037" xr:uid="{00000000-0005-0000-0000-000049080000}"/>
    <cellStyle name="Buena 3 12" xfId="1038" xr:uid="{00000000-0005-0000-0000-00004A080000}"/>
    <cellStyle name="Buena 3 13" xfId="1039" xr:uid="{00000000-0005-0000-0000-00004B080000}"/>
    <cellStyle name="Buena 3 2" xfId="1040" xr:uid="{00000000-0005-0000-0000-00004C080000}"/>
    <cellStyle name="Buena 3 3" xfId="1041" xr:uid="{00000000-0005-0000-0000-00004D080000}"/>
    <cellStyle name="Buena 3 4" xfId="1042" xr:uid="{00000000-0005-0000-0000-00004E080000}"/>
    <cellStyle name="Buena 3 5" xfId="1043" xr:uid="{00000000-0005-0000-0000-00004F080000}"/>
    <cellStyle name="Buena 3 6" xfId="1044" xr:uid="{00000000-0005-0000-0000-000050080000}"/>
    <cellStyle name="Buena 3 7" xfId="1045" xr:uid="{00000000-0005-0000-0000-000051080000}"/>
    <cellStyle name="Buena 3 8" xfId="1046" xr:uid="{00000000-0005-0000-0000-000052080000}"/>
    <cellStyle name="Buena 3 9" xfId="1047" xr:uid="{00000000-0005-0000-0000-000053080000}"/>
    <cellStyle name="Buena 3_Captura" xfId="6648" xr:uid="{00000000-0005-0000-0000-000054080000}"/>
    <cellStyle name="Buena 4" xfId="6649" xr:uid="{00000000-0005-0000-0000-000055080000}"/>
    <cellStyle name="Buena 4 10" xfId="1048" xr:uid="{00000000-0005-0000-0000-000056080000}"/>
    <cellStyle name="Buena 4 11" xfId="1049" xr:uid="{00000000-0005-0000-0000-000057080000}"/>
    <cellStyle name="Buena 4 12" xfId="1050" xr:uid="{00000000-0005-0000-0000-000058080000}"/>
    <cellStyle name="Buena 4 13" xfId="1051" xr:uid="{00000000-0005-0000-0000-000059080000}"/>
    <cellStyle name="Buena 4 2" xfId="1052" xr:uid="{00000000-0005-0000-0000-00005A080000}"/>
    <cellStyle name="Buena 4 3" xfId="1053" xr:uid="{00000000-0005-0000-0000-00005B080000}"/>
    <cellStyle name="Buena 4 4" xfId="1054" xr:uid="{00000000-0005-0000-0000-00005C080000}"/>
    <cellStyle name="Buena 4 5" xfId="1055" xr:uid="{00000000-0005-0000-0000-00005D080000}"/>
    <cellStyle name="Buena 4 6" xfId="1056" xr:uid="{00000000-0005-0000-0000-00005E080000}"/>
    <cellStyle name="Buena 4 7" xfId="1057" xr:uid="{00000000-0005-0000-0000-00005F080000}"/>
    <cellStyle name="Buena 4 8" xfId="1058" xr:uid="{00000000-0005-0000-0000-000060080000}"/>
    <cellStyle name="Buena 4 9" xfId="1059" xr:uid="{00000000-0005-0000-0000-000061080000}"/>
    <cellStyle name="Buena 5" xfId="6650" xr:uid="{00000000-0005-0000-0000-000062080000}"/>
    <cellStyle name="Buena 5 10" xfId="1060" xr:uid="{00000000-0005-0000-0000-000063080000}"/>
    <cellStyle name="Buena 5 11" xfId="1061" xr:uid="{00000000-0005-0000-0000-000064080000}"/>
    <cellStyle name="Buena 5 12" xfId="1062" xr:uid="{00000000-0005-0000-0000-000065080000}"/>
    <cellStyle name="Buena 5 2" xfId="1063" xr:uid="{00000000-0005-0000-0000-000066080000}"/>
    <cellStyle name="Buena 5 3" xfId="1064" xr:uid="{00000000-0005-0000-0000-000067080000}"/>
    <cellStyle name="Buena 5 4" xfId="1065" xr:uid="{00000000-0005-0000-0000-000068080000}"/>
    <cellStyle name="Buena 5 5" xfId="1066" xr:uid="{00000000-0005-0000-0000-000069080000}"/>
    <cellStyle name="Buena 5 6" xfId="1067" xr:uid="{00000000-0005-0000-0000-00006A080000}"/>
    <cellStyle name="Buena 5 7" xfId="1068" xr:uid="{00000000-0005-0000-0000-00006B080000}"/>
    <cellStyle name="Buena 5 8" xfId="1069" xr:uid="{00000000-0005-0000-0000-00006C080000}"/>
    <cellStyle name="Buena 5 9" xfId="1070" xr:uid="{00000000-0005-0000-0000-00006D080000}"/>
    <cellStyle name="Buena 6" xfId="17844" xr:uid="{78E1EC4A-1555-47F9-9B4B-1E9DF1BD7917}"/>
    <cellStyle name="Buena 7" xfId="17858" xr:uid="{19A8B8CE-2283-40C7-BE85-167DA1F81094}"/>
    <cellStyle name="Buena 8" xfId="17873" xr:uid="{8184862F-D0FF-4310-A3CD-E0803953895B}"/>
    <cellStyle name="Buena 9" xfId="17877" xr:uid="{61FEBA8C-2331-4A5E-8FD7-30B086094BEA}"/>
    <cellStyle name="Bueno" xfId="14" builtinId="26" customBuiltin="1"/>
    <cellStyle name="Bueno 2" xfId="7492" xr:uid="{00000000-0005-0000-0000-00006E080000}"/>
    <cellStyle name="Bueno 3" xfId="4474" xr:uid="{00000000-0005-0000-0000-00006F080000}"/>
    <cellStyle name="Calculation" xfId="2552" xr:uid="{00000000-0005-0000-0000-000070080000}"/>
    <cellStyle name="Calculation 10" xfId="11227" xr:uid="{00000000-0005-0000-0000-000071080000}"/>
    <cellStyle name="Calculation 11" xfId="3977" xr:uid="{00000000-0005-0000-0000-000072080000}"/>
    <cellStyle name="Calculation 12" xfId="4227" xr:uid="{00000000-0005-0000-0000-000073080000}"/>
    <cellStyle name="Calculation 13" xfId="13804" xr:uid="{00000000-0005-0000-0000-000074080000}"/>
    <cellStyle name="Calculation 14" xfId="13525" xr:uid="{00000000-0005-0000-0000-000075080000}"/>
    <cellStyle name="Calculation 15" xfId="16413" xr:uid="{00000000-0005-0000-0000-000076080000}"/>
    <cellStyle name="Calculation 2" xfId="1071" xr:uid="{00000000-0005-0000-0000-000077080000}"/>
    <cellStyle name="Calculation 2 10" xfId="11852" xr:uid="{00000000-0005-0000-0000-000078080000}"/>
    <cellStyle name="Calculation 2 11" xfId="13026" xr:uid="{00000000-0005-0000-0000-000079080000}"/>
    <cellStyle name="Calculation 2 12" xfId="15740" xr:uid="{00000000-0005-0000-0000-00007A080000}"/>
    <cellStyle name="Calculation 2 2" xfId="2580" xr:uid="{00000000-0005-0000-0000-00007B080000}"/>
    <cellStyle name="Calculation 2 2 10" xfId="9902" xr:uid="{00000000-0005-0000-0000-00007C080000}"/>
    <cellStyle name="Calculation 2 2 11" xfId="9111" xr:uid="{00000000-0005-0000-0000-00007D080000}"/>
    <cellStyle name="Calculation 2 2 12" xfId="10699" xr:uid="{00000000-0005-0000-0000-00007E080000}"/>
    <cellStyle name="Calculation 2 2 13" xfId="12177" xr:uid="{00000000-0005-0000-0000-00007F080000}"/>
    <cellStyle name="Calculation 2 2 14" xfId="12327" xr:uid="{00000000-0005-0000-0000-000080080000}"/>
    <cellStyle name="Calculation 2 2 15" xfId="5990" xr:uid="{00000000-0005-0000-0000-000081080000}"/>
    <cellStyle name="Calculation 2 2 16" xfId="14139" xr:uid="{00000000-0005-0000-0000-000082080000}"/>
    <cellStyle name="Calculation 2 2 17" xfId="15385" xr:uid="{00000000-0005-0000-0000-000083080000}"/>
    <cellStyle name="Calculation 2 2 18" xfId="14881" xr:uid="{00000000-0005-0000-0000-000084080000}"/>
    <cellStyle name="Calculation 2 2 19" xfId="13518" xr:uid="{00000000-0005-0000-0000-000085080000}"/>
    <cellStyle name="Calculation 2 2 2" xfId="5005" xr:uid="{00000000-0005-0000-0000-000086080000}"/>
    <cellStyle name="Calculation 2 2 20" xfId="16587" xr:uid="{00000000-0005-0000-0000-000087080000}"/>
    <cellStyle name="Calculation 2 2 21" xfId="16241" xr:uid="{00000000-0005-0000-0000-000088080000}"/>
    <cellStyle name="Calculation 2 2 22" xfId="16885" xr:uid="{0B8A4E74-86E1-490D-8CF5-4EDEA619F6A7}"/>
    <cellStyle name="Calculation 2 2 3" xfId="5496" xr:uid="{00000000-0005-0000-0000-000089080000}"/>
    <cellStyle name="Calculation 2 2 4" xfId="6315" xr:uid="{00000000-0005-0000-0000-00008A080000}"/>
    <cellStyle name="Calculation 2 2 5" xfId="6424" xr:uid="{00000000-0005-0000-0000-00008B080000}"/>
    <cellStyle name="Calculation 2 2 6" xfId="6532" xr:uid="{00000000-0005-0000-0000-00008C080000}"/>
    <cellStyle name="Calculation 2 2 7" xfId="4147" xr:uid="{00000000-0005-0000-0000-00008D080000}"/>
    <cellStyle name="Calculation 2 2 8" xfId="8441" xr:uid="{00000000-0005-0000-0000-00008E080000}"/>
    <cellStyle name="Calculation 2 2 9" xfId="4810" xr:uid="{00000000-0005-0000-0000-00008F080000}"/>
    <cellStyle name="Calculation 2 3" xfId="3743" xr:uid="{00000000-0005-0000-0000-000090080000}"/>
    <cellStyle name="Calculation 2 3 10" xfId="10127" xr:uid="{00000000-0005-0000-0000-000091080000}"/>
    <cellStyle name="Calculation 2 3 11" xfId="15266" xr:uid="{00000000-0005-0000-0000-000092080000}"/>
    <cellStyle name="Calculation 2 3 12" xfId="14956" xr:uid="{00000000-0005-0000-0000-000093080000}"/>
    <cellStyle name="Calculation 2 3 13" xfId="13457" xr:uid="{00000000-0005-0000-0000-000094080000}"/>
    <cellStyle name="Calculation 2 3 14" xfId="15771" xr:uid="{00000000-0005-0000-0000-000095080000}"/>
    <cellStyle name="Calculation 2 3 15" xfId="16186" xr:uid="{00000000-0005-0000-0000-000096080000}"/>
    <cellStyle name="Calculation 2 3 16" xfId="17261" xr:uid="{7E591F0A-B7D2-4A8F-BD2D-33ABC8326CE5}"/>
    <cellStyle name="Calculation 2 3 2" xfId="6651" xr:uid="{00000000-0005-0000-0000-000097080000}"/>
    <cellStyle name="Calculation 2 3 3" xfId="8744" xr:uid="{00000000-0005-0000-0000-000098080000}"/>
    <cellStyle name="Calculation 2 3 4" xfId="6518" xr:uid="{00000000-0005-0000-0000-000099080000}"/>
    <cellStyle name="Calculation 2 3 5" xfId="4734" xr:uid="{00000000-0005-0000-0000-00009A080000}"/>
    <cellStyle name="Calculation 2 3 6" xfId="10083" xr:uid="{00000000-0005-0000-0000-00009B080000}"/>
    <cellStyle name="Calculation 2 3 7" xfId="10111" xr:uid="{00000000-0005-0000-0000-00009C080000}"/>
    <cellStyle name="Calculation 2 3 8" xfId="11868" xr:uid="{00000000-0005-0000-0000-00009D080000}"/>
    <cellStyle name="Calculation 2 3 9" xfId="12126" xr:uid="{00000000-0005-0000-0000-00009E080000}"/>
    <cellStyle name="Calculation 2 4" xfId="4084" xr:uid="{00000000-0005-0000-0000-00009F080000}"/>
    <cellStyle name="Calculation 2 5" xfId="9015" xr:uid="{00000000-0005-0000-0000-0000A0080000}"/>
    <cellStyle name="Calculation 2 6" xfId="6122" xr:uid="{00000000-0005-0000-0000-0000A1080000}"/>
    <cellStyle name="Calculation 2 7" xfId="11406" xr:uid="{00000000-0005-0000-0000-0000A2080000}"/>
    <cellStyle name="Calculation 2 8" xfId="9710" xr:uid="{00000000-0005-0000-0000-0000A3080000}"/>
    <cellStyle name="Calculation 2 9" xfId="8676" xr:uid="{00000000-0005-0000-0000-0000A4080000}"/>
    <cellStyle name="Calculation 3" xfId="2968" xr:uid="{00000000-0005-0000-0000-0000A5080000}"/>
    <cellStyle name="Calculation 3 10" xfId="10823" xr:uid="{00000000-0005-0000-0000-0000A6080000}"/>
    <cellStyle name="Calculation 3 11" xfId="12184" xr:uid="{00000000-0005-0000-0000-0000A7080000}"/>
    <cellStyle name="Calculation 3 12" xfId="11915" xr:uid="{00000000-0005-0000-0000-0000A8080000}"/>
    <cellStyle name="Calculation 3 13" xfId="14138" xr:uid="{00000000-0005-0000-0000-0000A9080000}"/>
    <cellStyle name="Calculation 3 14" xfId="15398" xr:uid="{00000000-0005-0000-0000-0000AA080000}"/>
    <cellStyle name="Calculation 3 15" xfId="15324" xr:uid="{00000000-0005-0000-0000-0000AB080000}"/>
    <cellStyle name="Calculation 3 16" xfId="13519" xr:uid="{00000000-0005-0000-0000-0000AC080000}"/>
    <cellStyle name="Calculation 3 17" xfId="16597" xr:uid="{00000000-0005-0000-0000-0000AD080000}"/>
    <cellStyle name="Calculation 3 18" xfId="16381" xr:uid="{00000000-0005-0000-0000-0000AE080000}"/>
    <cellStyle name="Calculation 3 19" xfId="16884" xr:uid="{839C0476-CF40-496E-9C72-04D08F5CBC5A}"/>
    <cellStyle name="Calculation 3 2" xfId="5370" xr:uid="{00000000-0005-0000-0000-0000AF080000}"/>
    <cellStyle name="Calculation 3 3" xfId="5843" xr:uid="{00000000-0005-0000-0000-0000B0080000}"/>
    <cellStyle name="Calculation 3 4" xfId="6226" xr:uid="{00000000-0005-0000-0000-0000B1080000}"/>
    <cellStyle name="Calculation 3 5" xfId="3444" xr:uid="{00000000-0005-0000-0000-0000B2080000}"/>
    <cellStyle name="Calculation 3 6" xfId="8741" xr:uid="{00000000-0005-0000-0000-0000B3080000}"/>
    <cellStyle name="Calculation 3 7" xfId="10114" xr:uid="{00000000-0005-0000-0000-0000B4080000}"/>
    <cellStyle name="Calculation 3 8" xfId="4356" xr:uid="{00000000-0005-0000-0000-0000B5080000}"/>
    <cellStyle name="Calculation 3 9" xfId="11314" xr:uid="{00000000-0005-0000-0000-0000B6080000}"/>
    <cellStyle name="Calculation 4" xfId="4979" xr:uid="{00000000-0005-0000-0000-0000B7080000}"/>
    <cellStyle name="Calculation 5" xfId="5477" xr:uid="{00000000-0005-0000-0000-0000B8080000}"/>
    <cellStyle name="Calculation 6" xfId="4367" xr:uid="{00000000-0005-0000-0000-0000B9080000}"/>
    <cellStyle name="Calculation 7" xfId="5472" xr:uid="{00000000-0005-0000-0000-0000BA080000}"/>
    <cellStyle name="Calculation 8" xfId="3847" xr:uid="{00000000-0005-0000-0000-0000BB080000}"/>
    <cellStyle name="Calculation 9" xfId="10746" xr:uid="{00000000-0005-0000-0000-0000BC080000}"/>
    <cellStyle name="Cálculo" xfId="18" builtinId="22" customBuiltin="1"/>
    <cellStyle name="Cálculo 10" xfId="7646" xr:uid="{00000000-0005-0000-0000-0000BE080000}"/>
    <cellStyle name="Cálculo 11" xfId="6182" xr:uid="{00000000-0005-0000-0000-0000BF080000}"/>
    <cellStyle name="Cálculo 2" xfId="1072" xr:uid="{00000000-0005-0000-0000-0000C0080000}"/>
    <cellStyle name="Cálculo 2 10" xfId="1073" xr:uid="{00000000-0005-0000-0000-0000C1080000}"/>
    <cellStyle name="Cálculo 2 10 10" xfId="11537" xr:uid="{00000000-0005-0000-0000-0000C2080000}"/>
    <cellStyle name="Cálculo 2 10 11" xfId="15349" xr:uid="{00000000-0005-0000-0000-0000C3080000}"/>
    <cellStyle name="Cálculo 2 10 12" xfId="14871" xr:uid="{00000000-0005-0000-0000-0000C4080000}"/>
    <cellStyle name="Cálculo 2 10 2" xfId="2581" xr:uid="{00000000-0005-0000-0000-0000C5080000}"/>
    <cellStyle name="Cálculo 2 10 2 10" xfId="10234" xr:uid="{00000000-0005-0000-0000-0000C6080000}"/>
    <cellStyle name="Cálculo 2 10 2 11" xfId="5621" xr:uid="{00000000-0005-0000-0000-0000C7080000}"/>
    <cellStyle name="Cálculo 2 10 2 12" xfId="4671" xr:uid="{00000000-0005-0000-0000-0000C8080000}"/>
    <cellStyle name="Cálculo 2 10 2 13" xfId="12169" xr:uid="{00000000-0005-0000-0000-0000C9080000}"/>
    <cellStyle name="Cálculo 2 10 2 14" xfId="12324" xr:uid="{00000000-0005-0000-0000-0000CA080000}"/>
    <cellStyle name="Cálculo 2 10 2 15" xfId="11924" xr:uid="{00000000-0005-0000-0000-0000CB080000}"/>
    <cellStyle name="Cálculo 2 10 2 16" xfId="14140" xr:uid="{00000000-0005-0000-0000-0000CC080000}"/>
    <cellStyle name="Cálculo 2 10 2 17" xfId="15370" xr:uid="{00000000-0005-0000-0000-0000CD080000}"/>
    <cellStyle name="Cálculo 2 10 2 18" xfId="15221" xr:uid="{00000000-0005-0000-0000-0000CE080000}"/>
    <cellStyle name="Cálculo 2 10 2 19" xfId="13517" xr:uid="{00000000-0005-0000-0000-0000CF080000}"/>
    <cellStyle name="Cálculo 2 10 2 2" xfId="5006" xr:uid="{00000000-0005-0000-0000-0000D0080000}"/>
    <cellStyle name="Cálculo 2 10 2 20" xfId="16579" xr:uid="{00000000-0005-0000-0000-0000D1080000}"/>
    <cellStyle name="Cálculo 2 10 2 21" xfId="16768" xr:uid="{00000000-0005-0000-0000-0000D2080000}"/>
    <cellStyle name="Cálculo 2 10 2 22" xfId="16886" xr:uid="{18552080-70A4-4CA4-97D3-5A20ED47B88D}"/>
    <cellStyle name="Cálculo 2 10 2 3" xfId="5497" xr:uid="{00000000-0005-0000-0000-0000D3080000}"/>
    <cellStyle name="Cálculo 2 10 2 4" xfId="3431" xr:uid="{00000000-0005-0000-0000-0000D4080000}"/>
    <cellStyle name="Cálculo 2 10 2 5" xfId="4372" xr:uid="{00000000-0005-0000-0000-0000D5080000}"/>
    <cellStyle name="Cálculo 2 10 2 6" xfId="3605" xr:uid="{00000000-0005-0000-0000-0000D6080000}"/>
    <cellStyle name="Cálculo 2 10 2 7" xfId="4148" xr:uid="{00000000-0005-0000-0000-0000D7080000}"/>
    <cellStyle name="Cálculo 2 10 2 8" xfId="6557" xr:uid="{00000000-0005-0000-0000-0000D8080000}"/>
    <cellStyle name="Cálculo 2 10 2 9" xfId="3207" xr:uid="{00000000-0005-0000-0000-0000D9080000}"/>
    <cellStyle name="Cálculo 2 10 3" xfId="3744" xr:uid="{00000000-0005-0000-0000-0000DA080000}"/>
    <cellStyle name="Cálculo 2 10 3 10" xfId="12017" xr:uid="{00000000-0005-0000-0000-0000DB080000}"/>
    <cellStyle name="Cálculo 2 10 3 11" xfId="15245" xr:uid="{00000000-0005-0000-0000-0000DC080000}"/>
    <cellStyle name="Cálculo 2 10 3 12" xfId="14526" xr:uid="{00000000-0005-0000-0000-0000DD080000}"/>
    <cellStyle name="Cálculo 2 10 3 13" xfId="13456" xr:uid="{00000000-0005-0000-0000-0000DE080000}"/>
    <cellStyle name="Cálculo 2 10 3 14" xfId="15753" xr:uid="{00000000-0005-0000-0000-0000DF080000}"/>
    <cellStyle name="Cálculo 2 10 3 15" xfId="15994" xr:uid="{00000000-0005-0000-0000-0000E0080000}"/>
    <cellStyle name="Cálculo 2 10 3 16" xfId="17262" xr:uid="{7B41490C-35D0-4A53-8078-7555FD16E480}"/>
    <cellStyle name="Cálculo 2 10 3 2" xfId="6652" xr:uid="{00000000-0005-0000-0000-0000E1080000}"/>
    <cellStyle name="Cálculo 2 10 3 3" xfId="8745" xr:uid="{00000000-0005-0000-0000-0000E2080000}"/>
    <cellStyle name="Cálculo 2 10 3 4" xfId="4284" xr:uid="{00000000-0005-0000-0000-0000E3080000}"/>
    <cellStyle name="Cálculo 2 10 3 5" xfId="8425" xr:uid="{00000000-0005-0000-0000-0000E4080000}"/>
    <cellStyle name="Cálculo 2 10 3 6" xfId="11593" xr:uid="{00000000-0005-0000-0000-0000E5080000}"/>
    <cellStyle name="Cálculo 2 10 3 7" xfId="10018" xr:uid="{00000000-0005-0000-0000-0000E6080000}"/>
    <cellStyle name="Cálculo 2 10 3 8" xfId="11862" xr:uid="{00000000-0005-0000-0000-0000E7080000}"/>
    <cellStyle name="Cálculo 2 10 3 9" xfId="11694" xr:uid="{00000000-0005-0000-0000-0000E8080000}"/>
    <cellStyle name="Cálculo 2 10 4" xfId="4082" xr:uid="{00000000-0005-0000-0000-0000E9080000}"/>
    <cellStyle name="Cálculo 2 10 5" xfId="9014" xr:uid="{00000000-0005-0000-0000-0000EA080000}"/>
    <cellStyle name="Cálculo 2 10 6" xfId="10840" xr:uid="{00000000-0005-0000-0000-0000EB080000}"/>
    <cellStyle name="Cálculo 2 10 7" xfId="11388" xr:uid="{00000000-0005-0000-0000-0000EC080000}"/>
    <cellStyle name="Cálculo 2 10 8" xfId="4758" xr:uid="{00000000-0005-0000-0000-0000ED080000}"/>
    <cellStyle name="Cálculo 2 10 9" xfId="3457" xr:uid="{00000000-0005-0000-0000-0000EE080000}"/>
    <cellStyle name="Cálculo 2 11" xfId="1074" xr:uid="{00000000-0005-0000-0000-0000EF080000}"/>
    <cellStyle name="Cálculo 2 11 10" xfId="11560" xr:uid="{00000000-0005-0000-0000-0000F0080000}"/>
    <cellStyle name="Cálculo 2 11 11" xfId="13941" xr:uid="{00000000-0005-0000-0000-0000F1080000}"/>
    <cellStyle name="Cálculo 2 11 12" xfId="12867" xr:uid="{00000000-0005-0000-0000-0000F2080000}"/>
    <cellStyle name="Cálculo 2 11 2" xfId="2582" xr:uid="{00000000-0005-0000-0000-0000F3080000}"/>
    <cellStyle name="Cálculo 2 11 2 10" xfId="3196" xr:uid="{00000000-0005-0000-0000-0000F4080000}"/>
    <cellStyle name="Cálculo 2 11 2 11" xfId="9674" xr:uid="{00000000-0005-0000-0000-0000F5080000}"/>
    <cellStyle name="Cálculo 2 11 2 12" xfId="6068" xr:uid="{00000000-0005-0000-0000-0000F6080000}"/>
    <cellStyle name="Cálculo 2 11 2 13" xfId="12160" xr:uid="{00000000-0005-0000-0000-0000F7080000}"/>
    <cellStyle name="Cálculo 2 11 2 14" xfId="4127" xr:uid="{00000000-0005-0000-0000-0000F8080000}"/>
    <cellStyle name="Cálculo 2 11 2 15" xfId="10125" xr:uid="{00000000-0005-0000-0000-0000F9080000}"/>
    <cellStyle name="Cálculo 2 11 2 16" xfId="14141" xr:uid="{00000000-0005-0000-0000-0000FA080000}"/>
    <cellStyle name="Cálculo 2 11 2 17" xfId="15347" xr:uid="{00000000-0005-0000-0000-0000FB080000}"/>
    <cellStyle name="Cálculo 2 11 2 18" xfId="15220" xr:uid="{00000000-0005-0000-0000-0000FC080000}"/>
    <cellStyle name="Cálculo 2 11 2 19" xfId="14661" xr:uid="{00000000-0005-0000-0000-0000FD080000}"/>
    <cellStyle name="Cálculo 2 11 2 2" xfId="5007" xr:uid="{00000000-0005-0000-0000-0000FE080000}"/>
    <cellStyle name="Cálculo 2 11 2 20" xfId="16573" xr:uid="{00000000-0005-0000-0000-0000FF080000}"/>
    <cellStyle name="Cálculo 2 11 2 21" xfId="16762" xr:uid="{00000000-0005-0000-0000-000000090000}"/>
    <cellStyle name="Cálculo 2 11 2 22" xfId="16887" xr:uid="{BB3C4753-BCCC-4241-A509-86857F797947}"/>
    <cellStyle name="Cálculo 2 11 2 3" xfId="5498" xr:uid="{00000000-0005-0000-0000-000001090000}"/>
    <cellStyle name="Cálculo 2 11 2 4" xfId="4935" xr:uid="{00000000-0005-0000-0000-000002090000}"/>
    <cellStyle name="Cálculo 2 11 2 5" xfId="6296" xr:uid="{00000000-0005-0000-0000-000003090000}"/>
    <cellStyle name="Cálculo 2 11 2 6" xfId="6533" xr:uid="{00000000-0005-0000-0000-000004090000}"/>
    <cellStyle name="Cálculo 2 11 2 7" xfId="4149" xr:uid="{00000000-0005-0000-0000-000005090000}"/>
    <cellStyle name="Cálculo 2 11 2 8" xfId="8442" xr:uid="{00000000-0005-0000-0000-000006090000}"/>
    <cellStyle name="Cálculo 2 11 2 9" xfId="3672" xr:uid="{00000000-0005-0000-0000-000007090000}"/>
    <cellStyle name="Cálculo 2 11 3" xfId="3745" xr:uid="{00000000-0005-0000-0000-000008090000}"/>
    <cellStyle name="Cálculo 2 11 3 10" xfId="3955" xr:uid="{00000000-0005-0000-0000-000009090000}"/>
    <cellStyle name="Cálculo 2 11 3 11" xfId="13102" xr:uid="{00000000-0005-0000-0000-00000A090000}"/>
    <cellStyle name="Cálculo 2 11 3 12" xfId="15316" xr:uid="{00000000-0005-0000-0000-00000B090000}"/>
    <cellStyle name="Cálculo 2 11 3 13" xfId="13455" xr:uid="{00000000-0005-0000-0000-00000C090000}"/>
    <cellStyle name="Cálculo 2 11 3 14" xfId="13658" xr:uid="{00000000-0005-0000-0000-00000D090000}"/>
    <cellStyle name="Cálculo 2 11 3 15" xfId="14875" xr:uid="{00000000-0005-0000-0000-00000E090000}"/>
    <cellStyle name="Cálculo 2 11 3 16" xfId="17263" xr:uid="{876EBF79-DD62-42F1-82AF-C80515156917}"/>
    <cellStyle name="Cálculo 2 11 3 2" xfId="6653" xr:uid="{00000000-0005-0000-0000-00000F090000}"/>
    <cellStyle name="Cálculo 2 11 3 3" xfId="8746" xr:uid="{00000000-0005-0000-0000-000010090000}"/>
    <cellStyle name="Cálculo 2 11 3 4" xfId="3452" xr:uid="{00000000-0005-0000-0000-000011090000}"/>
    <cellStyle name="Cálculo 2 11 3 5" xfId="5469" xr:uid="{00000000-0005-0000-0000-000012090000}"/>
    <cellStyle name="Cálculo 2 11 3 6" xfId="11585" xr:uid="{00000000-0005-0000-0000-000013090000}"/>
    <cellStyle name="Cálculo 2 11 3 7" xfId="8669" xr:uid="{00000000-0005-0000-0000-000014090000}"/>
    <cellStyle name="Cálculo 2 11 3 8" xfId="11855" xr:uid="{00000000-0005-0000-0000-000015090000}"/>
    <cellStyle name="Cálculo 2 11 3 9" xfId="10945" xr:uid="{00000000-0005-0000-0000-000016090000}"/>
    <cellStyle name="Cálculo 2 11 4" xfId="4081" xr:uid="{00000000-0005-0000-0000-000017090000}"/>
    <cellStyle name="Cálculo 2 11 5" xfId="9013" xr:uid="{00000000-0005-0000-0000-000018090000}"/>
    <cellStyle name="Cálculo 2 11 6" xfId="6125" xr:uid="{00000000-0005-0000-0000-000019090000}"/>
    <cellStyle name="Cálculo 2 11 7" xfId="11376" xr:uid="{00000000-0005-0000-0000-00001A090000}"/>
    <cellStyle name="Cálculo 2 11 8" xfId="4659" xr:uid="{00000000-0005-0000-0000-00001B090000}"/>
    <cellStyle name="Cálculo 2 11 9" xfId="11586" xr:uid="{00000000-0005-0000-0000-00001C090000}"/>
    <cellStyle name="Cálculo 2 12" xfId="1075" xr:uid="{00000000-0005-0000-0000-00001D090000}"/>
    <cellStyle name="Cálculo 2 12 10" xfId="8969" xr:uid="{00000000-0005-0000-0000-00001E090000}"/>
    <cellStyle name="Cálculo 2 12 11" xfId="15360" xr:uid="{00000000-0005-0000-0000-00001F090000}"/>
    <cellStyle name="Cálculo 2 12 12" xfId="15303" xr:uid="{00000000-0005-0000-0000-000020090000}"/>
    <cellStyle name="Cálculo 2 12 2" xfId="2583" xr:uid="{00000000-0005-0000-0000-000021090000}"/>
    <cellStyle name="Cálculo 2 12 2 10" xfId="9716" xr:uid="{00000000-0005-0000-0000-000022090000}"/>
    <cellStyle name="Cálculo 2 12 2 11" xfId="6495" xr:uid="{00000000-0005-0000-0000-000023090000}"/>
    <cellStyle name="Cálculo 2 12 2 12" xfId="11899" xr:uid="{00000000-0005-0000-0000-000024090000}"/>
    <cellStyle name="Cálculo 2 12 2 13" xfId="12155" xr:uid="{00000000-0005-0000-0000-000025090000}"/>
    <cellStyle name="Cálculo 2 12 2 14" xfId="12047" xr:uid="{00000000-0005-0000-0000-000026090000}"/>
    <cellStyle name="Cálculo 2 12 2 15" xfId="3720" xr:uid="{00000000-0005-0000-0000-000027090000}"/>
    <cellStyle name="Cálculo 2 12 2 16" xfId="14142" xr:uid="{00000000-0005-0000-0000-000028090000}"/>
    <cellStyle name="Cálculo 2 12 2 17" xfId="15325" xr:uid="{00000000-0005-0000-0000-000029090000}"/>
    <cellStyle name="Cálculo 2 12 2 18" xfId="14882" xr:uid="{00000000-0005-0000-0000-00002A090000}"/>
    <cellStyle name="Cálculo 2 12 2 19" xfId="15998" xr:uid="{00000000-0005-0000-0000-00002B090000}"/>
    <cellStyle name="Cálculo 2 12 2 2" xfId="5008" xr:uid="{00000000-0005-0000-0000-00002C090000}"/>
    <cellStyle name="Cálculo 2 12 2 20" xfId="16566" xr:uid="{00000000-0005-0000-0000-00002D090000}"/>
    <cellStyle name="Cálculo 2 12 2 21" xfId="16756" xr:uid="{00000000-0005-0000-0000-00002E090000}"/>
    <cellStyle name="Cálculo 2 12 2 22" xfId="16888" xr:uid="{DB952D0A-C189-470D-B801-4CCD31F888EA}"/>
    <cellStyle name="Cálculo 2 12 2 3" xfId="5499" xr:uid="{00000000-0005-0000-0000-00002F090000}"/>
    <cellStyle name="Cálculo 2 12 2 4" xfId="3432" xr:uid="{00000000-0005-0000-0000-000030090000}"/>
    <cellStyle name="Cálculo 2 12 2 5" xfId="4502" xr:uid="{00000000-0005-0000-0000-000031090000}"/>
    <cellStyle name="Cálculo 2 12 2 6" xfId="5479" xr:uid="{00000000-0005-0000-0000-000032090000}"/>
    <cellStyle name="Cálculo 2 12 2 7" xfId="4150" xr:uid="{00000000-0005-0000-0000-000033090000}"/>
    <cellStyle name="Cálculo 2 12 2 8" xfId="6549" xr:uid="{00000000-0005-0000-0000-000034090000}"/>
    <cellStyle name="Cálculo 2 12 2 9" xfId="5173" xr:uid="{00000000-0005-0000-0000-000035090000}"/>
    <cellStyle name="Cálculo 2 12 3" xfId="3746" xr:uid="{00000000-0005-0000-0000-000036090000}"/>
    <cellStyle name="Cálculo 2 12 3 10" xfId="10629" xr:uid="{00000000-0005-0000-0000-000037090000}"/>
    <cellStyle name="Cálculo 2 12 3 11" xfId="13101" xr:uid="{00000000-0005-0000-0000-000038090000}"/>
    <cellStyle name="Cálculo 2 12 3 12" xfId="13881" xr:uid="{00000000-0005-0000-0000-000039090000}"/>
    <cellStyle name="Cálculo 2 12 3 13" xfId="16237" xr:uid="{00000000-0005-0000-0000-00003A090000}"/>
    <cellStyle name="Cálculo 2 12 3 14" xfId="13659" xr:uid="{00000000-0005-0000-0000-00003B090000}"/>
    <cellStyle name="Cálculo 2 12 3 15" xfId="15530" xr:uid="{00000000-0005-0000-0000-00003C090000}"/>
    <cellStyle name="Cálculo 2 12 3 16" xfId="17264" xr:uid="{D2F3CF9C-9BA7-42B2-97D9-130FA490E614}"/>
    <cellStyle name="Cálculo 2 12 3 2" xfId="6654" xr:uid="{00000000-0005-0000-0000-00003D090000}"/>
    <cellStyle name="Cálculo 2 12 3 3" xfId="8747" xr:uid="{00000000-0005-0000-0000-00003E090000}"/>
    <cellStyle name="Cálculo 2 12 3 4" xfId="9559" xr:uid="{00000000-0005-0000-0000-00003F090000}"/>
    <cellStyle name="Cálculo 2 12 3 5" xfId="10704" xr:uid="{00000000-0005-0000-0000-000040090000}"/>
    <cellStyle name="Cálculo 2 12 3 6" xfId="11580" xr:uid="{00000000-0005-0000-0000-000041090000}"/>
    <cellStyle name="Cálculo 2 12 3 7" xfId="9438" xr:uid="{00000000-0005-0000-0000-000042090000}"/>
    <cellStyle name="Cálculo 2 12 3 8" xfId="11847" xr:uid="{00000000-0005-0000-0000-000043090000}"/>
    <cellStyle name="Cálculo 2 12 3 9" xfId="10362" xr:uid="{00000000-0005-0000-0000-000044090000}"/>
    <cellStyle name="Cálculo 2 12 4" xfId="4080" xr:uid="{00000000-0005-0000-0000-000045090000}"/>
    <cellStyle name="Cálculo 2 12 5" xfId="3123" xr:uid="{00000000-0005-0000-0000-000046090000}"/>
    <cellStyle name="Cálculo 2 12 6" xfId="10949" xr:uid="{00000000-0005-0000-0000-000047090000}"/>
    <cellStyle name="Cálculo 2 12 7" xfId="11375" xr:uid="{00000000-0005-0000-0000-000048090000}"/>
    <cellStyle name="Cálculo 2 12 8" xfId="6065" xr:uid="{00000000-0005-0000-0000-000049090000}"/>
    <cellStyle name="Cálculo 2 12 9" xfId="10973" xr:uid="{00000000-0005-0000-0000-00004A090000}"/>
    <cellStyle name="Cálculo 2 13" xfId="1076" xr:uid="{00000000-0005-0000-0000-00004B090000}"/>
    <cellStyle name="Cálculo 2 13 10" xfId="4006" xr:uid="{00000000-0005-0000-0000-00004C090000}"/>
    <cellStyle name="Cálculo 2 13 11" xfId="13940" xr:uid="{00000000-0005-0000-0000-00004D090000}"/>
    <cellStyle name="Cálculo 2 13 12" xfId="14955" xr:uid="{00000000-0005-0000-0000-00004E090000}"/>
    <cellStyle name="Cálculo 2 13 2" xfId="2584" xr:uid="{00000000-0005-0000-0000-00004F090000}"/>
    <cellStyle name="Cálculo 2 13 2 10" xfId="6306" xr:uid="{00000000-0005-0000-0000-000050090000}"/>
    <cellStyle name="Cálculo 2 13 2 11" xfId="10609" xr:uid="{00000000-0005-0000-0000-000051090000}"/>
    <cellStyle name="Cálculo 2 13 2 12" xfId="11893" xr:uid="{00000000-0005-0000-0000-000052090000}"/>
    <cellStyle name="Cálculo 2 13 2 13" xfId="12149" xr:uid="{00000000-0005-0000-0000-000053090000}"/>
    <cellStyle name="Cálculo 2 13 2 14" xfId="3509" xr:uid="{00000000-0005-0000-0000-000054090000}"/>
    <cellStyle name="Cálculo 2 13 2 15" xfId="3735" xr:uid="{00000000-0005-0000-0000-000055090000}"/>
    <cellStyle name="Cálculo 2 13 2 16" xfId="14143" xr:uid="{00000000-0005-0000-0000-000056090000}"/>
    <cellStyle name="Cálculo 2 13 2 17" xfId="15308" xr:uid="{00000000-0005-0000-0000-000057090000}"/>
    <cellStyle name="Cálculo 2 13 2 18" xfId="15222" xr:uid="{00000000-0005-0000-0000-000058090000}"/>
    <cellStyle name="Cálculo 2 13 2 19" xfId="13516" xr:uid="{00000000-0005-0000-0000-000059090000}"/>
    <cellStyle name="Cálculo 2 13 2 2" xfId="5009" xr:uid="{00000000-0005-0000-0000-00005A090000}"/>
    <cellStyle name="Cálculo 2 13 2 20" xfId="16557" xr:uid="{00000000-0005-0000-0000-00005B090000}"/>
    <cellStyle name="Cálculo 2 13 2 21" xfId="16750" xr:uid="{00000000-0005-0000-0000-00005C090000}"/>
    <cellStyle name="Cálculo 2 13 2 22" xfId="16889" xr:uid="{0DB59563-719D-4EF6-8EBC-B95872394837}"/>
    <cellStyle name="Cálculo 2 13 2 3" xfId="5500" xr:uid="{00000000-0005-0000-0000-00005D090000}"/>
    <cellStyle name="Cálculo 2 13 2 4" xfId="6240" xr:uid="{00000000-0005-0000-0000-00005E090000}"/>
    <cellStyle name="Cálculo 2 13 2 5" xfId="6423" xr:uid="{00000000-0005-0000-0000-00005F090000}"/>
    <cellStyle name="Cálculo 2 13 2 6" xfId="6534" xr:uid="{00000000-0005-0000-0000-000060090000}"/>
    <cellStyle name="Cálculo 2 13 2 7" xfId="5661" xr:uid="{00000000-0005-0000-0000-000061090000}"/>
    <cellStyle name="Cálculo 2 13 2 8" xfId="6594" xr:uid="{00000000-0005-0000-0000-000062090000}"/>
    <cellStyle name="Cálculo 2 13 2 9" xfId="5664" xr:uid="{00000000-0005-0000-0000-000063090000}"/>
    <cellStyle name="Cálculo 2 13 3" xfId="3747" xr:uid="{00000000-0005-0000-0000-000064090000}"/>
    <cellStyle name="Cálculo 2 13 3 10" xfId="11140" xr:uid="{00000000-0005-0000-0000-000065090000}"/>
    <cellStyle name="Cálculo 2 13 3 11" xfId="13100" xr:uid="{00000000-0005-0000-0000-000066090000}"/>
    <cellStyle name="Cálculo 2 13 3 12" xfId="13882" xr:uid="{00000000-0005-0000-0000-000067090000}"/>
    <cellStyle name="Cálculo 2 13 3 13" xfId="16228" xr:uid="{00000000-0005-0000-0000-000068090000}"/>
    <cellStyle name="Cálculo 2 13 3 14" xfId="13660" xr:uid="{00000000-0005-0000-0000-000069090000}"/>
    <cellStyle name="Cálculo 2 13 3 15" xfId="16117" xr:uid="{00000000-0005-0000-0000-00006A090000}"/>
    <cellStyle name="Cálculo 2 13 3 16" xfId="17265" xr:uid="{2DD749A4-5F70-4D37-929D-F699C4000E01}"/>
    <cellStyle name="Cálculo 2 13 3 2" xfId="6655" xr:uid="{00000000-0005-0000-0000-00006B090000}"/>
    <cellStyle name="Cálculo 2 13 3 3" xfId="8748" xr:uid="{00000000-0005-0000-0000-00006C090000}"/>
    <cellStyle name="Cálculo 2 13 3 4" xfId="9533" xr:uid="{00000000-0005-0000-0000-00006D090000}"/>
    <cellStyle name="Cálculo 2 13 3 5" xfId="11071" xr:uid="{00000000-0005-0000-0000-00006E090000}"/>
    <cellStyle name="Cálculo 2 13 3 6" xfId="11564" xr:uid="{00000000-0005-0000-0000-00006F090000}"/>
    <cellStyle name="Cálculo 2 13 3 7" xfId="9286" xr:uid="{00000000-0005-0000-0000-000070090000}"/>
    <cellStyle name="Cálculo 2 13 3 8" xfId="11839" xr:uid="{00000000-0005-0000-0000-000071090000}"/>
    <cellStyle name="Cálculo 2 13 3 9" xfId="4237" xr:uid="{00000000-0005-0000-0000-000072090000}"/>
    <cellStyle name="Cálculo 2 13 4" xfId="4079" xr:uid="{00000000-0005-0000-0000-000073090000}"/>
    <cellStyle name="Cálculo 2 13 5" xfId="9012" xr:uid="{00000000-0005-0000-0000-000074090000}"/>
    <cellStyle name="Cálculo 2 13 6" xfId="4739" xr:uid="{00000000-0005-0000-0000-000075090000}"/>
    <cellStyle name="Cálculo 2 13 7" xfId="11369" xr:uid="{00000000-0005-0000-0000-000076090000}"/>
    <cellStyle name="Cálculo 2 13 8" xfId="3097" xr:uid="{00000000-0005-0000-0000-000077090000}"/>
    <cellStyle name="Cálculo 2 13 9" xfId="10538" xr:uid="{00000000-0005-0000-0000-000078090000}"/>
    <cellStyle name="Cálculo 2 2" xfId="1077" xr:uid="{00000000-0005-0000-0000-000079090000}"/>
    <cellStyle name="Cálculo 2 2 10" xfId="4095" xr:uid="{00000000-0005-0000-0000-00007A090000}"/>
    <cellStyle name="Cálculo 2 2 11" xfId="8387" xr:uid="{00000000-0005-0000-0000-00007B090000}"/>
    <cellStyle name="Cálculo 2 2 12" xfId="13939" xr:uid="{00000000-0005-0000-0000-00007C090000}"/>
    <cellStyle name="Cálculo 2 2 13" xfId="15739" xr:uid="{00000000-0005-0000-0000-00007D090000}"/>
    <cellStyle name="Cálculo 2 2 2" xfId="1078" xr:uid="{00000000-0005-0000-0000-00007E090000}"/>
    <cellStyle name="Cálculo 2 2 2 10" xfId="9736" xr:uid="{00000000-0005-0000-0000-00007F090000}"/>
    <cellStyle name="Cálculo 2 2 2 11" xfId="13609" xr:uid="{00000000-0005-0000-0000-000080090000}"/>
    <cellStyle name="Cálculo 2 2 2 12" xfId="15827" xr:uid="{00000000-0005-0000-0000-000081090000}"/>
    <cellStyle name="Cálculo 2 2 2 2" xfId="2586" xr:uid="{00000000-0005-0000-0000-000082090000}"/>
    <cellStyle name="Cálculo 2 2 2 2 10" xfId="9346" xr:uid="{00000000-0005-0000-0000-000083090000}"/>
    <cellStyle name="Cálculo 2 2 2 2 11" xfId="4346" xr:uid="{00000000-0005-0000-0000-000084090000}"/>
    <cellStyle name="Cálculo 2 2 2 2 12" xfId="11878" xr:uid="{00000000-0005-0000-0000-000085090000}"/>
    <cellStyle name="Cálculo 2 2 2 2 13" xfId="12136" xr:uid="{00000000-0005-0000-0000-000086090000}"/>
    <cellStyle name="Cálculo 2 2 2 2 14" xfId="10508" xr:uid="{00000000-0005-0000-0000-000087090000}"/>
    <cellStyle name="Cálculo 2 2 2 2 15" xfId="6543" xr:uid="{00000000-0005-0000-0000-000088090000}"/>
    <cellStyle name="Cálculo 2 2 2 2 16" xfId="14145" xr:uid="{00000000-0005-0000-0000-000089090000}"/>
    <cellStyle name="Cálculo 2 2 2 2 17" xfId="15267" xr:uid="{00000000-0005-0000-0000-00008A090000}"/>
    <cellStyle name="Cálculo 2 2 2 2 18" xfId="15223" xr:uid="{00000000-0005-0000-0000-00008B090000}"/>
    <cellStyle name="Cálculo 2 2 2 2 19" xfId="13514" xr:uid="{00000000-0005-0000-0000-00008C090000}"/>
    <cellStyle name="Cálculo 2 2 2 2 2" xfId="5011" xr:uid="{00000000-0005-0000-0000-00008D090000}"/>
    <cellStyle name="Cálculo 2 2 2 2 20" xfId="16540" xr:uid="{00000000-0005-0000-0000-00008E090000}"/>
    <cellStyle name="Cálculo 2 2 2 2 21" xfId="16735" xr:uid="{00000000-0005-0000-0000-00008F090000}"/>
    <cellStyle name="Cálculo 2 2 2 2 22" xfId="16891" xr:uid="{8325FDE0-7DB0-4ABD-8A11-ABB935E1AC8F}"/>
    <cellStyle name="Cálculo 2 2 2 2 3" xfId="5502" xr:uid="{00000000-0005-0000-0000-000090090000}"/>
    <cellStyle name="Cálculo 2 2 2 2 4" xfId="6316" xr:uid="{00000000-0005-0000-0000-000091090000}"/>
    <cellStyle name="Cálculo 2 2 2 2 5" xfId="4373" xr:uid="{00000000-0005-0000-0000-000092090000}"/>
    <cellStyle name="Cálculo 2 2 2 2 6" xfId="6535" xr:uid="{00000000-0005-0000-0000-000093090000}"/>
    <cellStyle name="Cálculo 2 2 2 2 7" xfId="4151" xr:uid="{00000000-0005-0000-0000-000094090000}"/>
    <cellStyle name="Cálculo 2 2 2 2 8" xfId="10293" xr:uid="{00000000-0005-0000-0000-000095090000}"/>
    <cellStyle name="Cálculo 2 2 2 2 9" xfId="3671" xr:uid="{00000000-0005-0000-0000-000096090000}"/>
    <cellStyle name="Cálculo 2 2 2 3" xfId="3749" xr:uid="{00000000-0005-0000-0000-000097090000}"/>
    <cellStyle name="Cálculo 2 2 2 3 10" xfId="12037" xr:uid="{00000000-0005-0000-0000-000098090000}"/>
    <cellStyle name="Cálculo 2 2 2 3 11" xfId="13098" xr:uid="{00000000-0005-0000-0000-000099090000}"/>
    <cellStyle name="Cálculo 2 2 2 3 12" xfId="13883" xr:uid="{00000000-0005-0000-0000-00009A090000}"/>
    <cellStyle name="Cálculo 2 2 2 3 13" xfId="16206" xr:uid="{00000000-0005-0000-0000-00009B090000}"/>
    <cellStyle name="Cálculo 2 2 2 3 14" xfId="13662" xr:uid="{00000000-0005-0000-0000-00009C090000}"/>
    <cellStyle name="Cálculo 2 2 2 3 15" xfId="16327" xr:uid="{00000000-0005-0000-0000-00009D090000}"/>
    <cellStyle name="Cálculo 2 2 2 3 16" xfId="17267" xr:uid="{18C0E378-EFF0-47E4-BE81-19C372D69602}"/>
    <cellStyle name="Cálculo 2 2 2 3 2" xfId="6657" xr:uid="{00000000-0005-0000-0000-00009E090000}"/>
    <cellStyle name="Cálculo 2 2 2 3 3" xfId="8750" xr:uid="{00000000-0005-0000-0000-00009F090000}"/>
    <cellStyle name="Cálculo 2 2 2 3 4" xfId="9473" xr:uid="{00000000-0005-0000-0000-0000A0090000}"/>
    <cellStyle name="Cálculo 2 2 2 3 5" xfId="11052" xr:uid="{00000000-0005-0000-0000-0000A1090000}"/>
    <cellStyle name="Cálculo 2 2 2 3 6" xfId="11540" xr:uid="{00000000-0005-0000-0000-0000A2090000}"/>
    <cellStyle name="Cálculo 2 2 2 3 7" xfId="10305" xr:uid="{00000000-0005-0000-0000-0000A3090000}"/>
    <cellStyle name="Cálculo 2 2 2 3 8" xfId="6048" xr:uid="{00000000-0005-0000-0000-0000A4090000}"/>
    <cellStyle name="Cálculo 2 2 2 3 9" xfId="4799" xr:uid="{00000000-0005-0000-0000-0000A5090000}"/>
    <cellStyle name="Cálculo 2 2 2 4" xfId="4077" xr:uid="{00000000-0005-0000-0000-0000A6090000}"/>
    <cellStyle name="Cálculo 2 2 2 5" xfId="3502" xr:uid="{00000000-0005-0000-0000-0000A7090000}"/>
    <cellStyle name="Cálculo 2 2 2 6" xfId="10473" xr:uid="{00000000-0005-0000-0000-0000A8090000}"/>
    <cellStyle name="Cálculo 2 2 2 7" xfId="11368" xr:uid="{00000000-0005-0000-0000-0000A9090000}"/>
    <cellStyle name="Cálculo 2 2 2 8" xfId="10216" xr:uid="{00000000-0005-0000-0000-0000AA090000}"/>
    <cellStyle name="Cálculo 2 2 2 9" xfId="51" xr:uid="{00000000-0005-0000-0000-0000AB090000}"/>
    <cellStyle name="Cálculo 2 2 3" xfId="2585" xr:uid="{00000000-0005-0000-0000-0000AC090000}"/>
    <cellStyle name="Cálculo 2 2 3 10" xfId="10219" xr:uid="{00000000-0005-0000-0000-0000AD090000}"/>
    <cellStyle name="Cálculo 2 2 3 11" xfId="8799" xr:uid="{00000000-0005-0000-0000-0000AE090000}"/>
    <cellStyle name="Cálculo 2 2 3 12" xfId="11887" xr:uid="{00000000-0005-0000-0000-0000AF090000}"/>
    <cellStyle name="Cálculo 2 2 3 13" xfId="12143" xr:uid="{00000000-0005-0000-0000-0000B0090000}"/>
    <cellStyle name="Cálculo 2 2 3 14" xfId="11494" xr:uid="{00000000-0005-0000-0000-0000B1090000}"/>
    <cellStyle name="Cálculo 2 2 3 15" xfId="11447" xr:uid="{00000000-0005-0000-0000-0000B2090000}"/>
    <cellStyle name="Cálculo 2 2 3 16" xfId="14144" xr:uid="{00000000-0005-0000-0000-0000B3090000}"/>
    <cellStyle name="Cálculo 2 2 3 17" xfId="15287" xr:uid="{00000000-0005-0000-0000-0000B4090000}"/>
    <cellStyle name="Cálculo 2 2 3 18" xfId="14883" xr:uid="{00000000-0005-0000-0000-0000B5090000}"/>
    <cellStyle name="Cálculo 2 2 3 19" xfId="13515" xr:uid="{00000000-0005-0000-0000-0000B6090000}"/>
    <cellStyle name="Cálculo 2 2 3 2" xfId="5010" xr:uid="{00000000-0005-0000-0000-0000B7090000}"/>
    <cellStyle name="Cálculo 2 2 3 20" xfId="16549" xr:uid="{00000000-0005-0000-0000-0000B8090000}"/>
    <cellStyle name="Cálculo 2 2 3 21" xfId="16743" xr:uid="{00000000-0005-0000-0000-0000B9090000}"/>
    <cellStyle name="Cálculo 2 2 3 22" xfId="16890" xr:uid="{A56B24B8-539D-4B32-81CE-A8BBBF03BE1A}"/>
    <cellStyle name="Cálculo 2 2 3 3" xfId="5501" xr:uid="{00000000-0005-0000-0000-0000BA090000}"/>
    <cellStyle name="Cálculo 2 2 3 4" xfId="61" xr:uid="{00000000-0005-0000-0000-0000BB090000}"/>
    <cellStyle name="Cálculo 2 2 3 5" xfId="6301" xr:uid="{00000000-0005-0000-0000-0000BC090000}"/>
    <cellStyle name="Cálculo 2 2 3 6" xfId="3604" xr:uid="{00000000-0005-0000-0000-0000BD090000}"/>
    <cellStyle name="Cálculo 2 2 3 7" xfId="82" xr:uid="{00000000-0005-0000-0000-0000BE090000}"/>
    <cellStyle name="Cálculo 2 2 3 8" xfId="10304" xr:uid="{00000000-0005-0000-0000-0000BF090000}"/>
    <cellStyle name="Cálculo 2 2 3 9" xfId="3206" xr:uid="{00000000-0005-0000-0000-0000C0090000}"/>
    <cellStyle name="Cálculo 2 2 4" xfId="3748" xr:uid="{00000000-0005-0000-0000-0000C1090000}"/>
    <cellStyle name="Cálculo 2 2 4 10" xfId="3515" xr:uid="{00000000-0005-0000-0000-0000C2090000}"/>
    <cellStyle name="Cálculo 2 2 4 11" xfId="13099" xr:uid="{00000000-0005-0000-0000-0000C3090000}"/>
    <cellStyle name="Cálculo 2 2 4 12" xfId="14957" xr:uid="{00000000-0005-0000-0000-0000C4090000}"/>
    <cellStyle name="Cálculo 2 2 4 13" xfId="16217" xr:uid="{00000000-0005-0000-0000-0000C5090000}"/>
    <cellStyle name="Cálculo 2 2 4 14" xfId="13661" xr:uid="{00000000-0005-0000-0000-0000C6090000}"/>
    <cellStyle name="Cálculo 2 2 4 15" xfId="16128" xr:uid="{00000000-0005-0000-0000-0000C7090000}"/>
    <cellStyle name="Cálculo 2 2 4 16" xfId="17266" xr:uid="{D3196477-EB7B-46CA-8251-B34E850004F7}"/>
    <cellStyle name="Cálculo 2 2 4 2" xfId="6656" xr:uid="{00000000-0005-0000-0000-0000C8090000}"/>
    <cellStyle name="Cálculo 2 2 4 3" xfId="8749" xr:uid="{00000000-0005-0000-0000-0000C9090000}"/>
    <cellStyle name="Cálculo 2 2 4 4" xfId="9501" xr:uid="{00000000-0005-0000-0000-0000CA090000}"/>
    <cellStyle name="Cálculo 2 2 4 5" xfId="11061" xr:uid="{00000000-0005-0000-0000-0000CB090000}"/>
    <cellStyle name="Cálculo 2 2 4 6" xfId="11553" xr:uid="{00000000-0005-0000-0000-0000CC090000}"/>
    <cellStyle name="Cálculo 2 2 4 7" xfId="9671" xr:uid="{00000000-0005-0000-0000-0000CD090000}"/>
    <cellStyle name="Cálculo 2 2 4 8" xfId="11832" xr:uid="{00000000-0005-0000-0000-0000CE090000}"/>
    <cellStyle name="Cálculo 2 2 4 9" xfId="9260" xr:uid="{00000000-0005-0000-0000-0000CF090000}"/>
    <cellStyle name="Cálculo 2 2 5" xfId="4078" xr:uid="{00000000-0005-0000-0000-0000D0090000}"/>
    <cellStyle name="Cálculo 2 2 6" xfId="3822" xr:uid="{00000000-0005-0000-0000-0000D1090000}"/>
    <cellStyle name="Cálculo 2 2 7" xfId="9831" xr:uid="{00000000-0005-0000-0000-0000D2090000}"/>
    <cellStyle name="Cálculo 2 2 8" xfId="11372" xr:uid="{00000000-0005-0000-0000-0000D3090000}"/>
    <cellStyle name="Cálculo 2 2 9" xfId="3814" xr:uid="{00000000-0005-0000-0000-0000D4090000}"/>
    <cellStyle name="Cálculo 2 3" xfId="1079" xr:uid="{00000000-0005-0000-0000-0000D5090000}"/>
    <cellStyle name="Cálculo 2 3 10" xfId="11550" xr:uid="{00000000-0005-0000-0000-0000D6090000}"/>
    <cellStyle name="Cálculo 2 3 11" xfId="13938" xr:uid="{00000000-0005-0000-0000-0000D7090000}"/>
    <cellStyle name="Cálculo 2 3 12" xfId="15737" xr:uid="{00000000-0005-0000-0000-0000D8090000}"/>
    <cellStyle name="Cálculo 2 3 2" xfId="2587" xr:uid="{00000000-0005-0000-0000-0000D9090000}"/>
    <cellStyle name="Cálculo 2 3 2 10" xfId="4658" xr:uid="{00000000-0005-0000-0000-0000DA090000}"/>
    <cellStyle name="Cálculo 2 3 2 11" xfId="9030" xr:uid="{00000000-0005-0000-0000-0000DB090000}"/>
    <cellStyle name="Cálculo 2 3 2 12" xfId="11869" xr:uid="{00000000-0005-0000-0000-0000DC090000}"/>
    <cellStyle name="Cálculo 2 3 2 13" xfId="12127" xr:uid="{00000000-0005-0000-0000-0000DD090000}"/>
    <cellStyle name="Cálculo 2 3 2 14" xfId="11908" xr:uid="{00000000-0005-0000-0000-0000DE090000}"/>
    <cellStyle name="Cálculo 2 3 2 15" xfId="11932" xr:uid="{00000000-0005-0000-0000-0000DF090000}"/>
    <cellStyle name="Cálculo 2 3 2 16" xfId="14146" xr:uid="{00000000-0005-0000-0000-0000E0090000}"/>
    <cellStyle name="Cálculo 2 3 2 17" xfId="15246" xr:uid="{00000000-0005-0000-0000-0000E1090000}"/>
    <cellStyle name="Cálculo 2 3 2 18" xfId="14884" xr:uid="{00000000-0005-0000-0000-0000E2090000}"/>
    <cellStyle name="Cálculo 2 3 2 19" xfId="13513" xr:uid="{00000000-0005-0000-0000-0000E3090000}"/>
    <cellStyle name="Cálculo 2 3 2 2" xfId="5012" xr:uid="{00000000-0005-0000-0000-0000E4090000}"/>
    <cellStyle name="Cálculo 2 3 2 20" xfId="16532" xr:uid="{00000000-0005-0000-0000-0000E5090000}"/>
    <cellStyle name="Cálculo 2 3 2 21" xfId="16728" xr:uid="{00000000-0005-0000-0000-0000E6090000}"/>
    <cellStyle name="Cálculo 2 3 2 22" xfId="16892" xr:uid="{3C2042EF-065C-4B47-ACA6-B5549E97C03F}"/>
    <cellStyle name="Cálculo 2 3 2 3" xfId="5503" xr:uid="{00000000-0005-0000-0000-0000E7090000}"/>
    <cellStyle name="Cálculo 2 3 2 4" xfId="5366" xr:uid="{00000000-0005-0000-0000-0000E8090000}"/>
    <cellStyle name="Cálculo 2 3 2 5" xfId="6224" xr:uid="{00000000-0005-0000-0000-0000E9090000}"/>
    <cellStyle name="Cálculo 2 3 2 6" xfId="4761" xr:uid="{00000000-0005-0000-0000-0000EA090000}"/>
    <cellStyle name="Cálculo 2 3 2 7" xfId="4165" xr:uid="{00000000-0005-0000-0000-0000EB090000}"/>
    <cellStyle name="Cálculo 2 3 2 8" xfId="10283" xr:uid="{00000000-0005-0000-0000-0000EC090000}"/>
    <cellStyle name="Cálculo 2 3 2 9" xfId="9170" xr:uid="{00000000-0005-0000-0000-0000ED090000}"/>
    <cellStyle name="Cálculo 2 3 3" xfId="3750" xr:uid="{00000000-0005-0000-0000-0000EE090000}"/>
    <cellStyle name="Cálculo 2 3 3 10" xfId="12077" xr:uid="{00000000-0005-0000-0000-0000EF090000}"/>
    <cellStyle name="Cálculo 2 3 3 11" xfId="13097" xr:uid="{00000000-0005-0000-0000-0000F0090000}"/>
    <cellStyle name="Cálculo 2 3 3 12" xfId="14958" xr:uid="{00000000-0005-0000-0000-0000F1090000}"/>
    <cellStyle name="Cálculo 2 3 3 13" xfId="14105" xr:uid="{00000000-0005-0000-0000-0000F2090000}"/>
    <cellStyle name="Cálculo 2 3 3 14" xfId="14687" xr:uid="{00000000-0005-0000-0000-0000F3090000}"/>
    <cellStyle name="Cálculo 2 3 3 15" xfId="15474" xr:uid="{00000000-0005-0000-0000-0000F4090000}"/>
    <cellStyle name="Cálculo 2 3 3 16" xfId="17268" xr:uid="{22B5D7EA-7C76-4B72-8A39-F7B4822EE16E}"/>
    <cellStyle name="Cálculo 2 3 3 2" xfId="6658" xr:uid="{00000000-0005-0000-0000-0000F5090000}"/>
    <cellStyle name="Cálculo 2 3 3 3" xfId="8751" xr:uid="{00000000-0005-0000-0000-0000F6090000}"/>
    <cellStyle name="Cálculo 2 3 3 4" xfId="6340" xr:uid="{00000000-0005-0000-0000-0000F7090000}"/>
    <cellStyle name="Cálculo 2 3 3 5" xfId="11034" xr:uid="{00000000-0005-0000-0000-0000F8090000}"/>
    <cellStyle name="Cálculo 2 3 3 6" xfId="11527" xr:uid="{00000000-0005-0000-0000-0000F9090000}"/>
    <cellStyle name="Cálculo 2 3 3 7" xfId="9283" xr:uid="{00000000-0005-0000-0000-0000FA090000}"/>
    <cellStyle name="Cálculo 2 3 3 8" xfId="5494" xr:uid="{00000000-0005-0000-0000-0000FB090000}"/>
    <cellStyle name="Cálculo 2 3 3 9" xfId="6463" xr:uid="{00000000-0005-0000-0000-0000FC090000}"/>
    <cellStyle name="Cálculo 2 3 4" xfId="4076" xr:uid="{00000000-0005-0000-0000-0000FD090000}"/>
    <cellStyle name="Cálculo 2 3 5" xfId="3823" xr:uid="{00000000-0005-0000-0000-0000FE090000}"/>
    <cellStyle name="Cálculo 2 3 6" xfId="9893" xr:uid="{00000000-0005-0000-0000-0000FF090000}"/>
    <cellStyle name="Cálculo 2 3 7" xfId="11347" xr:uid="{00000000-0005-0000-0000-0000000A0000}"/>
    <cellStyle name="Cálculo 2 3 8" xfId="11235" xr:uid="{00000000-0005-0000-0000-0000010A0000}"/>
    <cellStyle name="Cálculo 2 3 9" xfId="10229" xr:uid="{00000000-0005-0000-0000-0000020A0000}"/>
    <cellStyle name="Cálculo 2 4" xfId="1080" xr:uid="{00000000-0005-0000-0000-0000030A0000}"/>
    <cellStyle name="Cálculo 2 4 10" xfId="11575" xr:uid="{00000000-0005-0000-0000-0000040A0000}"/>
    <cellStyle name="Cálculo 2 4 11" xfId="13608" xr:uid="{00000000-0005-0000-0000-0000050A0000}"/>
    <cellStyle name="Cálculo 2 4 12" xfId="15738" xr:uid="{00000000-0005-0000-0000-0000060A0000}"/>
    <cellStyle name="Cálculo 2 4 2" xfId="2588" xr:uid="{00000000-0005-0000-0000-0000070A0000}"/>
    <cellStyle name="Cálculo 2 4 2 10" xfId="10946" xr:uid="{00000000-0005-0000-0000-0000080A0000}"/>
    <cellStyle name="Cálculo 2 4 2 11" xfId="9737" xr:uid="{00000000-0005-0000-0000-0000090A0000}"/>
    <cellStyle name="Cálculo 2 4 2 12" xfId="11863" xr:uid="{00000000-0005-0000-0000-00000A0A0000}"/>
    <cellStyle name="Cálculo 2 4 2 13" xfId="11905" xr:uid="{00000000-0005-0000-0000-00000B0A0000}"/>
    <cellStyle name="Cálculo 2 4 2 14" xfId="11450" xr:uid="{00000000-0005-0000-0000-00000C0A0000}"/>
    <cellStyle name="Cálculo 2 4 2 15" xfId="10172" xr:uid="{00000000-0005-0000-0000-00000D0A0000}"/>
    <cellStyle name="Cálculo 2 4 2 16" xfId="14147" xr:uid="{00000000-0005-0000-0000-00000E0A0000}"/>
    <cellStyle name="Cálculo 2 4 2 17" xfId="13328" xr:uid="{00000000-0005-0000-0000-00000F0A0000}"/>
    <cellStyle name="Cálculo 2 4 2 18" xfId="15224" xr:uid="{00000000-0005-0000-0000-0000100A0000}"/>
    <cellStyle name="Cálculo 2 4 2 19" xfId="13512" xr:uid="{00000000-0005-0000-0000-0000110A0000}"/>
    <cellStyle name="Cálculo 2 4 2 2" xfId="5013" xr:uid="{00000000-0005-0000-0000-0000120A0000}"/>
    <cellStyle name="Cálculo 2 4 2 20" xfId="16525" xr:uid="{00000000-0005-0000-0000-0000130A0000}"/>
    <cellStyle name="Cálculo 2 4 2 21" xfId="16721" xr:uid="{00000000-0005-0000-0000-0000140A0000}"/>
    <cellStyle name="Cálculo 2 4 2 22" xfId="16893" xr:uid="{10A457E0-4CDD-4AA9-802E-4870FCA16719}"/>
    <cellStyle name="Cálculo 2 4 2 3" xfId="5504" xr:uid="{00000000-0005-0000-0000-0000150A0000}"/>
    <cellStyle name="Cálculo 2 4 2 4" xfId="6241" xr:uid="{00000000-0005-0000-0000-0000160A0000}"/>
    <cellStyle name="Cálculo 2 4 2 5" xfId="6299" xr:uid="{00000000-0005-0000-0000-0000170A0000}"/>
    <cellStyle name="Cálculo 2 4 2 6" xfId="3186" xr:uid="{00000000-0005-0000-0000-0000180A0000}"/>
    <cellStyle name="Cálculo 2 4 2 7" xfId="4201" xr:uid="{00000000-0005-0000-0000-0000190A0000}"/>
    <cellStyle name="Cálculo 2 4 2 8" xfId="10266" xr:uid="{00000000-0005-0000-0000-00001A0A0000}"/>
    <cellStyle name="Cálculo 2 4 2 9" xfId="6545" xr:uid="{00000000-0005-0000-0000-00001B0A0000}"/>
    <cellStyle name="Cálculo 2 4 3" xfId="3751" xr:uid="{00000000-0005-0000-0000-00001C0A0000}"/>
    <cellStyle name="Cálculo 2 4 3 10" xfId="12198" xr:uid="{00000000-0005-0000-0000-00001D0A0000}"/>
    <cellStyle name="Cálculo 2 4 3 11" xfId="13096" xr:uid="{00000000-0005-0000-0000-00001E0A0000}"/>
    <cellStyle name="Cálculo 2 4 3 12" xfId="13884" xr:uid="{00000000-0005-0000-0000-00001F0A0000}"/>
    <cellStyle name="Cálculo 2 4 3 13" xfId="16063" xr:uid="{00000000-0005-0000-0000-0000200A0000}"/>
    <cellStyle name="Cálculo 2 4 3 14" xfId="14688" xr:uid="{00000000-0005-0000-0000-0000210A0000}"/>
    <cellStyle name="Cálculo 2 4 3 15" xfId="14641" xr:uid="{00000000-0005-0000-0000-0000220A0000}"/>
    <cellStyle name="Cálculo 2 4 3 16" xfId="17269" xr:uid="{C8750BF1-696F-43B2-A9E4-5B93A23A582B}"/>
    <cellStyle name="Cálculo 2 4 3 2" xfId="6659" xr:uid="{00000000-0005-0000-0000-0000230A0000}"/>
    <cellStyle name="Cálculo 2 4 3 3" xfId="8752" xr:uid="{00000000-0005-0000-0000-0000240A0000}"/>
    <cellStyle name="Cálculo 2 4 3 4" xfId="5116" xr:uid="{00000000-0005-0000-0000-0000250A0000}"/>
    <cellStyle name="Cálculo 2 4 3 5" xfId="11020" xr:uid="{00000000-0005-0000-0000-0000260A0000}"/>
    <cellStyle name="Cálculo 2 4 3 6" xfId="11519" xr:uid="{00000000-0005-0000-0000-0000270A0000}"/>
    <cellStyle name="Cálculo 2 4 3 7" xfId="9670" xr:uid="{00000000-0005-0000-0000-0000280A0000}"/>
    <cellStyle name="Cálculo 2 4 3 8" xfId="10976" xr:uid="{00000000-0005-0000-0000-0000290A0000}"/>
    <cellStyle name="Cálculo 2 4 3 9" xfId="11498" xr:uid="{00000000-0005-0000-0000-00002A0A0000}"/>
    <cellStyle name="Cálculo 2 4 4" xfId="4075" xr:uid="{00000000-0005-0000-0000-00002B0A0000}"/>
    <cellStyle name="Cálculo 2 4 5" xfId="5638" xr:uid="{00000000-0005-0000-0000-00002C0A0000}"/>
    <cellStyle name="Cálculo 2 4 6" xfId="10500" xr:uid="{00000000-0005-0000-0000-00002D0A0000}"/>
    <cellStyle name="Cálculo 2 4 7" xfId="3912" xr:uid="{00000000-0005-0000-0000-00002E0A0000}"/>
    <cellStyle name="Cálculo 2 4 8" xfId="3472" xr:uid="{00000000-0005-0000-0000-00002F0A0000}"/>
    <cellStyle name="Cálculo 2 4 9" xfId="10321" xr:uid="{00000000-0005-0000-0000-0000300A0000}"/>
    <cellStyle name="Cálculo 2 5" xfId="1081" xr:uid="{00000000-0005-0000-0000-0000310A0000}"/>
    <cellStyle name="Cálculo 2 5 10" xfId="8681" xr:uid="{00000000-0005-0000-0000-0000320A0000}"/>
    <cellStyle name="Cálculo 2 5 11" xfId="13607" xr:uid="{00000000-0005-0000-0000-0000330A0000}"/>
    <cellStyle name="Cálculo 2 5 12" xfId="15003" xr:uid="{00000000-0005-0000-0000-0000340A0000}"/>
    <cellStyle name="Cálculo 2 5 2" xfId="2589" xr:uid="{00000000-0005-0000-0000-0000350A0000}"/>
    <cellStyle name="Cálculo 2 5 2 10" xfId="9036" xr:uid="{00000000-0005-0000-0000-0000360A0000}"/>
    <cellStyle name="Cálculo 2 5 2 11" xfId="9029" xr:uid="{00000000-0005-0000-0000-0000370A0000}"/>
    <cellStyle name="Cálculo 2 5 2 12" xfId="11856" xr:uid="{00000000-0005-0000-0000-0000380A0000}"/>
    <cellStyle name="Cálculo 2 5 2 13" xfId="10070" xr:uid="{00000000-0005-0000-0000-0000390A0000}"/>
    <cellStyle name="Cálculo 2 5 2 14" xfId="10149" xr:uid="{00000000-0005-0000-0000-00003A0A0000}"/>
    <cellStyle name="Cálculo 2 5 2 15" xfId="10097" xr:uid="{00000000-0005-0000-0000-00003B0A0000}"/>
    <cellStyle name="Cálculo 2 5 2 16" xfId="14148" xr:uid="{00000000-0005-0000-0000-00003C0A0000}"/>
    <cellStyle name="Cálculo 2 5 2 17" xfId="13327" xr:uid="{00000000-0005-0000-0000-00003D0A0000}"/>
    <cellStyle name="Cálculo 2 5 2 18" xfId="15218" xr:uid="{00000000-0005-0000-0000-00003E0A0000}"/>
    <cellStyle name="Cálculo 2 5 2 19" xfId="13511" xr:uid="{00000000-0005-0000-0000-00003F0A0000}"/>
    <cellStyle name="Cálculo 2 5 2 2" xfId="5014" xr:uid="{00000000-0005-0000-0000-0000400A0000}"/>
    <cellStyle name="Cálculo 2 5 2 20" xfId="16280" xr:uid="{00000000-0005-0000-0000-0000410A0000}"/>
    <cellStyle name="Cálculo 2 5 2 21" xfId="16713" xr:uid="{00000000-0005-0000-0000-0000420A0000}"/>
    <cellStyle name="Cálculo 2 5 2 22" xfId="16894" xr:uid="{38703E97-5EBB-42AF-A751-467C98D3865A}"/>
    <cellStyle name="Cálculo 2 5 2 3" xfId="5505" xr:uid="{00000000-0005-0000-0000-0000430A0000}"/>
    <cellStyle name="Cálculo 2 5 2 4" xfId="6317" xr:uid="{00000000-0005-0000-0000-0000440A0000}"/>
    <cellStyle name="Cálculo 2 5 2 5" xfId="5197" xr:uid="{00000000-0005-0000-0000-0000450A0000}"/>
    <cellStyle name="Cálculo 2 5 2 6" xfId="5966" xr:uid="{00000000-0005-0000-0000-0000460A0000}"/>
    <cellStyle name="Cálculo 2 5 2 7" xfId="4358" xr:uid="{00000000-0005-0000-0000-0000470A0000}"/>
    <cellStyle name="Cálculo 2 5 2 8" xfId="10247" xr:uid="{00000000-0005-0000-0000-0000480A0000}"/>
    <cellStyle name="Cálculo 2 5 2 9" xfId="3897" xr:uid="{00000000-0005-0000-0000-0000490A0000}"/>
    <cellStyle name="Cálculo 2 5 3" xfId="3752" xr:uid="{00000000-0005-0000-0000-00004A0A0000}"/>
    <cellStyle name="Cálculo 2 5 3 10" xfId="10292" xr:uid="{00000000-0005-0000-0000-00004B0A0000}"/>
    <cellStyle name="Cálculo 2 5 3 11" xfId="13095" xr:uid="{00000000-0005-0000-0000-00004C0A0000}"/>
    <cellStyle name="Cálculo 2 5 3 12" xfId="14959" xr:uid="{00000000-0005-0000-0000-00004D0A0000}"/>
    <cellStyle name="Cálculo 2 5 3 13" xfId="16159" xr:uid="{00000000-0005-0000-0000-00004E0A0000}"/>
    <cellStyle name="Cálculo 2 5 3 14" xfId="14026" xr:uid="{00000000-0005-0000-0000-00004F0A0000}"/>
    <cellStyle name="Cálculo 2 5 3 15" xfId="14073" xr:uid="{00000000-0005-0000-0000-0000500A0000}"/>
    <cellStyle name="Cálculo 2 5 3 16" xfId="17270" xr:uid="{5BD8CD24-116F-4F9A-9EA9-5B44F5272EDD}"/>
    <cellStyle name="Cálculo 2 5 3 2" xfId="6660" xr:uid="{00000000-0005-0000-0000-0000510A0000}"/>
    <cellStyle name="Cálculo 2 5 3 3" xfId="8753" xr:uid="{00000000-0005-0000-0000-0000520A0000}"/>
    <cellStyle name="Cálculo 2 5 3 4" xfId="4285" xr:uid="{00000000-0005-0000-0000-0000530A0000}"/>
    <cellStyle name="Cálculo 2 5 3 5" xfId="11008" xr:uid="{00000000-0005-0000-0000-0000540A0000}"/>
    <cellStyle name="Cálculo 2 5 3 6" xfId="9244" xr:uid="{00000000-0005-0000-0000-0000550A0000}"/>
    <cellStyle name="Cálculo 2 5 3 7" xfId="3463" xr:uid="{00000000-0005-0000-0000-0000560A0000}"/>
    <cellStyle name="Cálculo 2 5 3 8" xfId="10793" xr:uid="{00000000-0005-0000-0000-0000570A0000}"/>
    <cellStyle name="Cálculo 2 5 3 9" xfId="11736" xr:uid="{00000000-0005-0000-0000-0000580A0000}"/>
    <cellStyle name="Cálculo 2 5 4" xfId="4074" xr:uid="{00000000-0005-0000-0000-0000590A0000}"/>
    <cellStyle name="Cálculo 2 5 5" xfId="9388" xr:uid="{00000000-0005-0000-0000-00005A0A0000}"/>
    <cellStyle name="Cálculo 2 5 6" xfId="3570" xr:uid="{00000000-0005-0000-0000-00005B0A0000}"/>
    <cellStyle name="Cálculo 2 5 7" xfId="6421" xr:uid="{00000000-0005-0000-0000-00005C0A0000}"/>
    <cellStyle name="Cálculo 2 5 8" xfId="11315" xr:uid="{00000000-0005-0000-0000-00005D0A0000}"/>
    <cellStyle name="Cálculo 2 5 9" xfId="3821" xr:uid="{00000000-0005-0000-0000-00005E0A0000}"/>
    <cellStyle name="Cálculo 2 6" xfId="1082" xr:uid="{00000000-0005-0000-0000-00005F0A0000}"/>
    <cellStyle name="Cálculo 2 6 10" xfId="3981" xr:uid="{00000000-0005-0000-0000-0000600A0000}"/>
    <cellStyle name="Cálculo 2 6 11" xfId="13606" xr:uid="{00000000-0005-0000-0000-0000610A0000}"/>
    <cellStyle name="Cálculo 2 6 12" xfId="15624" xr:uid="{00000000-0005-0000-0000-0000620A0000}"/>
    <cellStyle name="Cálculo 2 6 2" xfId="2590" xr:uid="{00000000-0005-0000-0000-0000630A0000}"/>
    <cellStyle name="Cálculo 2 6 2 10" xfId="10207" xr:uid="{00000000-0005-0000-0000-0000640A0000}"/>
    <cellStyle name="Cálculo 2 6 2 11" xfId="3227" xr:uid="{00000000-0005-0000-0000-0000650A0000}"/>
    <cellStyle name="Cálculo 2 6 2 12" xfId="11848" xr:uid="{00000000-0005-0000-0000-0000660A0000}"/>
    <cellStyle name="Cálculo 2 6 2 13" xfId="10851" xr:uid="{00000000-0005-0000-0000-0000670A0000}"/>
    <cellStyle name="Cálculo 2 6 2 14" xfId="11505" xr:uid="{00000000-0005-0000-0000-0000680A0000}"/>
    <cellStyle name="Cálculo 2 6 2 15" xfId="9889" xr:uid="{00000000-0005-0000-0000-0000690A0000}"/>
    <cellStyle name="Cálculo 2 6 2 16" xfId="14149" xr:uid="{00000000-0005-0000-0000-00006A0A0000}"/>
    <cellStyle name="Cálculo 2 6 2 17" xfId="13326" xr:uid="{00000000-0005-0000-0000-00006B0A0000}"/>
    <cellStyle name="Cálculo 2 6 2 18" xfId="13808" xr:uid="{00000000-0005-0000-0000-00006C0A0000}"/>
    <cellStyle name="Cálculo 2 6 2 19" xfId="13510" xr:uid="{00000000-0005-0000-0000-00006D0A0000}"/>
    <cellStyle name="Cálculo 2 6 2 2" xfId="5015" xr:uid="{00000000-0005-0000-0000-00006E0A0000}"/>
    <cellStyle name="Cálculo 2 6 2 20" xfId="16171" xr:uid="{00000000-0005-0000-0000-00006F0A0000}"/>
    <cellStyle name="Cálculo 2 6 2 21" xfId="16706" xr:uid="{00000000-0005-0000-0000-0000700A0000}"/>
    <cellStyle name="Cálculo 2 6 2 22" xfId="16895" xr:uid="{AE22D473-B99D-4904-80D1-7CEF13F3569E}"/>
    <cellStyle name="Cálculo 2 6 2 3" xfId="5506" xr:uid="{00000000-0005-0000-0000-0000710A0000}"/>
    <cellStyle name="Cálculo 2 6 2 4" xfId="4515" xr:uid="{00000000-0005-0000-0000-0000720A0000}"/>
    <cellStyle name="Cálculo 2 6 2 5" xfId="6225" xr:uid="{00000000-0005-0000-0000-0000730A0000}"/>
    <cellStyle name="Cálculo 2 6 2 6" xfId="6536" xr:uid="{00000000-0005-0000-0000-0000740A0000}"/>
    <cellStyle name="Cálculo 2 6 2 7" xfId="4202" xr:uid="{00000000-0005-0000-0000-0000750A0000}"/>
    <cellStyle name="Cálculo 2 6 2 8" xfId="10232" xr:uid="{00000000-0005-0000-0000-0000760A0000}"/>
    <cellStyle name="Cálculo 2 6 2 9" xfId="3670" xr:uid="{00000000-0005-0000-0000-0000770A0000}"/>
    <cellStyle name="Cálculo 2 6 3" xfId="3753" xr:uid="{00000000-0005-0000-0000-0000780A0000}"/>
    <cellStyle name="Cálculo 2 6 3 10" xfId="5636" xr:uid="{00000000-0005-0000-0000-0000790A0000}"/>
    <cellStyle name="Cálculo 2 6 3 11" xfId="13094" xr:uid="{00000000-0005-0000-0000-00007A0A0000}"/>
    <cellStyle name="Cálculo 2 6 3 12" xfId="13885" xr:uid="{00000000-0005-0000-0000-00007B0A0000}"/>
    <cellStyle name="Cálculo 2 6 3 13" xfId="14098" xr:uid="{00000000-0005-0000-0000-00007C0A0000}"/>
    <cellStyle name="Cálculo 2 6 3 14" xfId="16175" xr:uid="{00000000-0005-0000-0000-00007D0A0000}"/>
    <cellStyle name="Cálculo 2 6 3 15" xfId="12853" xr:uid="{00000000-0005-0000-0000-00007E0A0000}"/>
    <cellStyle name="Cálculo 2 6 3 16" xfId="17271" xr:uid="{F18B988A-485A-4036-949B-E0DE50C4E240}"/>
    <cellStyle name="Cálculo 2 6 3 2" xfId="6661" xr:uid="{00000000-0005-0000-0000-00007F0A0000}"/>
    <cellStyle name="Cálculo 2 6 3 3" xfId="8754" xr:uid="{00000000-0005-0000-0000-0000800A0000}"/>
    <cellStyle name="Cálculo 2 6 3 4" xfId="4286" xr:uid="{00000000-0005-0000-0000-0000810A0000}"/>
    <cellStyle name="Cálculo 2 6 3 5" xfId="10993" xr:uid="{00000000-0005-0000-0000-0000820A0000}"/>
    <cellStyle name="Cálculo 2 6 3 6" xfId="9646" xr:uid="{00000000-0005-0000-0000-0000830A0000}"/>
    <cellStyle name="Cálculo 2 6 3 7" xfId="9762" xr:uid="{00000000-0005-0000-0000-0000840A0000}"/>
    <cellStyle name="Cálculo 2 6 3 8" xfId="9268" xr:uid="{00000000-0005-0000-0000-0000850A0000}"/>
    <cellStyle name="Cálculo 2 6 3 9" xfId="11749" xr:uid="{00000000-0005-0000-0000-0000860A0000}"/>
    <cellStyle name="Cálculo 2 6 4" xfId="4073" xr:uid="{00000000-0005-0000-0000-0000870A0000}"/>
    <cellStyle name="Cálculo 2 6 5" xfId="9395" xr:uid="{00000000-0005-0000-0000-0000880A0000}"/>
    <cellStyle name="Cálculo 2 6 6" xfId="3153" xr:uid="{00000000-0005-0000-0000-0000890A0000}"/>
    <cellStyle name="Cálculo 2 6 7" xfId="10145" xr:uid="{00000000-0005-0000-0000-00008A0A0000}"/>
    <cellStyle name="Cálculo 2 6 8" xfId="11251" xr:uid="{00000000-0005-0000-0000-00008B0A0000}"/>
    <cellStyle name="Cálculo 2 6 9" xfId="11483" xr:uid="{00000000-0005-0000-0000-00008C0A0000}"/>
    <cellStyle name="Cálculo 2 7" xfId="1083" xr:uid="{00000000-0005-0000-0000-00008D0A0000}"/>
    <cellStyle name="Cálculo 2 7 10" xfId="8914" xr:uid="{00000000-0005-0000-0000-00008E0A0000}"/>
    <cellStyle name="Cálculo 2 7 11" xfId="13605" xr:uid="{00000000-0005-0000-0000-00008F0A0000}"/>
    <cellStyle name="Cálculo 2 7 12" xfId="14999" xr:uid="{00000000-0005-0000-0000-0000900A0000}"/>
    <cellStyle name="Cálculo 2 7 2" xfId="2591" xr:uid="{00000000-0005-0000-0000-0000910A0000}"/>
    <cellStyle name="Cálculo 2 7 2 10" xfId="10956" xr:uid="{00000000-0005-0000-0000-0000920A0000}"/>
    <cellStyle name="Cálculo 2 7 2 11" xfId="9524" xr:uid="{00000000-0005-0000-0000-0000930A0000}"/>
    <cellStyle name="Cálculo 2 7 2 12" xfId="11840" xr:uid="{00000000-0005-0000-0000-0000940A0000}"/>
    <cellStyle name="Cálculo 2 7 2 13" xfId="3609" xr:uid="{00000000-0005-0000-0000-0000950A0000}"/>
    <cellStyle name="Cálculo 2 7 2 14" xfId="11471" xr:uid="{00000000-0005-0000-0000-0000960A0000}"/>
    <cellStyle name="Cálculo 2 7 2 15" xfId="10585" xr:uid="{00000000-0005-0000-0000-0000970A0000}"/>
    <cellStyle name="Cálculo 2 7 2 16" xfId="14150" xr:uid="{00000000-0005-0000-0000-0000980A0000}"/>
    <cellStyle name="Cálculo 2 7 2 17" xfId="13325" xr:uid="{00000000-0005-0000-0000-0000990A0000}"/>
    <cellStyle name="Cálculo 2 7 2 18" xfId="13809" xr:uid="{00000000-0005-0000-0000-00009A0A0000}"/>
    <cellStyle name="Cálculo 2 7 2 19" xfId="13509" xr:uid="{00000000-0005-0000-0000-00009B0A0000}"/>
    <cellStyle name="Cálculo 2 7 2 2" xfId="5016" xr:uid="{00000000-0005-0000-0000-00009C0A0000}"/>
    <cellStyle name="Cálculo 2 7 2 20" xfId="14063" xr:uid="{00000000-0005-0000-0000-00009D0A0000}"/>
    <cellStyle name="Cálculo 2 7 2 21" xfId="16407" xr:uid="{00000000-0005-0000-0000-00009E0A0000}"/>
    <cellStyle name="Cálculo 2 7 2 22" xfId="16896" xr:uid="{D6E493F2-993E-4C5E-906D-3AB957601C39}"/>
    <cellStyle name="Cálculo 2 7 2 3" xfId="5507" xr:uid="{00000000-0005-0000-0000-00009F0A0000}"/>
    <cellStyle name="Cálculo 2 7 2 4" xfId="6242" xr:uid="{00000000-0005-0000-0000-0000A00A0000}"/>
    <cellStyle name="Cálculo 2 7 2 5" xfId="6300" xr:uid="{00000000-0005-0000-0000-0000A10A0000}"/>
    <cellStyle name="Cálculo 2 7 2 6" xfId="4825" xr:uid="{00000000-0005-0000-0000-0000A20A0000}"/>
    <cellStyle name="Cálculo 2 7 2 7" xfId="4745" xr:uid="{00000000-0005-0000-0000-0000A30A0000}"/>
    <cellStyle name="Cálculo 2 7 2 8" xfId="10217" xr:uid="{00000000-0005-0000-0000-0000A40A0000}"/>
    <cellStyle name="Cálculo 2 7 2 9" xfId="6078" xr:uid="{00000000-0005-0000-0000-0000A50A0000}"/>
    <cellStyle name="Cálculo 2 7 3" xfId="3754" xr:uid="{00000000-0005-0000-0000-0000A60A0000}"/>
    <cellStyle name="Cálculo 2 7 3 10" xfId="11462" xr:uid="{00000000-0005-0000-0000-0000A70A0000}"/>
    <cellStyle name="Cálculo 2 7 3 11" xfId="13093" xr:uid="{00000000-0005-0000-0000-0000A80A0000}"/>
    <cellStyle name="Cálculo 2 7 3 12" xfId="14960" xr:uid="{00000000-0005-0000-0000-0000A90A0000}"/>
    <cellStyle name="Cálculo 2 7 3 13" xfId="14093" xr:uid="{00000000-0005-0000-0000-0000AA0A0000}"/>
    <cellStyle name="Cálculo 2 7 3 14" xfId="16596" xr:uid="{00000000-0005-0000-0000-0000AB0A0000}"/>
    <cellStyle name="Cálculo 2 7 3 15" xfId="13561" xr:uid="{00000000-0005-0000-0000-0000AC0A0000}"/>
    <cellStyle name="Cálculo 2 7 3 16" xfId="17272" xr:uid="{681B09C0-344A-4E7B-BB1F-F1F75B2F6148}"/>
    <cellStyle name="Cálculo 2 7 3 2" xfId="6662" xr:uid="{00000000-0005-0000-0000-0000AD0A0000}"/>
    <cellStyle name="Cálculo 2 7 3 3" xfId="8755" xr:uid="{00000000-0005-0000-0000-0000AE0A0000}"/>
    <cellStyle name="Cálculo 2 7 3 4" xfId="4287" xr:uid="{00000000-0005-0000-0000-0000AF0A0000}"/>
    <cellStyle name="Cálculo 2 7 3 5" xfId="10984" xr:uid="{00000000-0005-0000-0000-0000B00A0000}"/>
    <cellStyle name="Cálculo 2 7 3 6" xfId="3721" xr:uid="{00000000-0005-0000-0000-0000B10A0000}"/>
    <cellStyle name="Cálculo 2 7 3 7" xfId="11053" xr:uid="{00000000-0005-0000-0000-0000B20A0000}"/>
    <cellStyle name="Cálculo 2 7 3 8" xfId="11146" xr:uid="{00000000-0005-0000-0000-0000B30A0000}"/>
    <cellStyle name="Cálculo 2 7 3 9" xfId="9458" xr:uid="{00000000-0005-0000-0000-0000B40A0000}"/>
    <cellStyle name="Cálculo 2 7 4" xfId="4072" xr:uid="{00000000-0005-0000-0000-0000B50A0000}"/>
    <cellStyle name="Cálculo 2 7 5" xfId="9011" xr:uid="{00000000-0005-0000-0000-0000B60A0000}"/>
    <cellStyle name="Cálculo 2 7 6" xfId="10189" xr:uid="{00000000-0005-0000-0000-0000B70A0000}"/>
    <cellStyle name="Cálculo 2 7 7" xfId="10157" xr:uid="{00000000-0005-0000-0000-0000B80A0000}"/>
    <cellStyle name="Cálculo 2 7 8" xfId="11340" xr:uid="{00000000-0005-0000-0000-0000B90A0000}"/>
    <cellStyle name="Cálculo 2 7 9" xfId="9701" xr:uid="{00000000-0005-0000-0000-0000BA0A0000}"/>
    <cellStyle name="Cálculo 2 8" xfId="1084" xr:uid="{00000000-0005-0000-0000-0000BB0A0000}"/>
    <cellStyle name="Cálculo 2 8 10" xfId="10231" xr:uid="{00000000-0005-0000-0000-0000BC0A0000}"/>
    <cellStyle name="Cálculo 2 8 11" xfId="15901" xr:uid="{00000000-0005-0000-0000-0000BD0A0000}"/>
    <cellStyle name="Cálculo 2 8 12" xfId="15235" xr:uid="{00000000-0005-0000-0000-0000BE0A0000}"/>
    <cellStyle name="Cálculo 2 8 2" xfId="2592" xr:uid="{00000000-0005-0000-0000-0000BF0A0000}"/>
    <cellStyle name="Cálculo 2 8 2 10" xfId="10967" xr:uid="{00000000-0005-0000-0000-0000C00A0000}"/>
    <cellStyle name="Cálculo 2 8 2 11" xfId="9636" xr:uid="{00000000-0005-0000-0000-0000C10A0000}"/>
    <cellStyle name="Cálculo 2 8 2 12" xfId="11833" xr:uid="{00000000-0005-0000-0000-0000C20A0000}"/>
    <cellStyle name="Cálculo 2 8 2 13" xfId="6031" xr:uid="{00000000-0005-0000-0000-0000C30A0000}"/>
    <cellStyle name="Cálculo 2 8 2 14" xfId="10315" xr:uid="{00000000-0005-0000-0000-0000C40A0000}"/>
    <cellStyle name="Cálculo 2 8 2 15" xfId="5978" xr:uid="{00000000-0005-0000-0000-0000C50A0000}"/>
    <cellStyle name="Cálculo 2 8 2 16" xfId="14151" xr:uid="{00000000-0005-0000-0000-0000C60A0000}"/>
    <cellStyle name="Cálculo 2 8 2 17" xfId="13324" xr:uid="{00000000-0005-0000-0000-0000C70A0000}"/>
    <cellStyle name="Cálculo 2 8 2 18" xfId="13810" xr:uid="{00000000-0005-0000-0000-0000C80A0000}"/>
    <cellStyle name="Cálculo 2 8 2 19" xfId="13508" xr:uid="{00000000-0005-0000-0000-0000C90A0000}"/>
    <cellStyle name="Cálculo 2 8 2 2" xfId="5017" xr:uid="{00000000-0005-0000-0000-0000CA0A0000}"/>
    <cellStyle name="Cálculo 2 8 2 20" xfId="13613" xr:uid="{00000000-0005-0000-0000-0000CB0A0000}"/>
    <cellStyle name="Cálculo 2 8 2 21" xfId="15441" xr:uid="{00000000-0005-0000-0000-0000CC0A0000}"/>
    <cellStyle name="Cálculo 2 8 2 22" xfId="16897" xr:uid="{EECE18F9-9C94-449B-A9E9-9D0D185A70B7}"/>
    <cellStyle name="Cálculo 2 8 2 3" xfId="5508" xr:uid="{00000000-0005-0000-0000-0000CD0A0000}"/>
    <cellStyle name="Cálculo 2 8 2 4" xfId="6318" xr:uid="{00000000-0005-0000-0000-0000CE0A0000}"/>
    <cellStyle name="Cálculo 2 8 2 5" xfId="4503" xr:uid="{00000000-0005-0000-0000-0000CF0A0000}"/>
    <cellStyle name="Cálculo 2 8 2 6" xfId="5480" xr:uid="{00000000-0005-0000-0000-0000D00A0000}"/>
    <cellStyle name="Cálculo 2 8 2 7" xfId="4203" xr:uid="{00000000-0005-0000-0000-0000D10A0000}"/>
    <cellStyle name="Cálculo 2 8 2 8" xfId="10205" xr:uid="{00000000-0005-0000-0000-0000D20A0000}"/>
    <cellStyle name="Cálculo 2 8 2 9" xfId="4276" xr:uid="{00000000-0005-0000-0000-0000D30A0000}"/>
    <cellStyle name="Cálculo 2 8 3" xfId="3755" xr:uid="{00000000-0005-0000-0000-0000D40A0000}"/>
    <cellStyle name="Cálculo 2 8 3 10" xfId="12518" xr:uid="{00000000-0005-0000-0000-0000D50A0000}"/>
    <cellStyle name="Cálculo 2 8 3 11" xfId="13092" xr:uid="{00000000-0005-0000-0000-0000D60A0000}"/>
    <cellStyle name="Cálculo 2 8 3 12" xfId="13886" xr:uid="{00000000-0005-0000-0000-0000D70A0000}"/>
    <cellStyle name="Cálculo 2 8 3 13" xfId="14087" xr:uid="{00000000-0005-0000-0000-0000D80A0000}"/>
    <cellStyle name="Cálculo 2 8 3 14" xfId="16586" xr:uid="{00000000-0005-0000-0000-0000D90A0000}"/>
    <cellStyle name="Cálculo 2 8 3 15" xfId="16505" xr:uid="{00000000-0005-0000-0000-0000DA0A0000}"/>
    <cellStyle name="Cálculo 2 8 3 16" xfId="17273" xr:uid="{EC6384F9-878D-404D-B1FB-B1A9F354BFC3}"/>
    <cellStyle name="Cálculo 2 8 3 2" xfId="6663" xr:uid="{00000000-0005-0000-0000-0000DB0A0000}"/>
    <cellStyle name="Cálculo 2 8 3 3" xfId="8756" xr:uid="{00000000-0005-0000-0000-0000DC0A0000}"/>
    <cellStyle name="Cálculo 2 8 3 4" xfId="4288" xr:uid="{00000000-0005-0000-0000-0000DD0A0000}"/>
    <cellStyle name="Cálculo 2 8 3 5" xfId="6108" xr:uid="{00000000-0005-0000-0000-0000DE0A0000}"/>
    <cellStyle name="Cálculo 2 8 3 6" xfId="6099" xr:uid="{00000000-0005-0000-0000-0000DF0A0000}"/>
    <cellStyle name="Cálculo 2 8 3 7" xfId="9899" xr:uid="{00000000-0005-0000-0000-0000E00A0000}"/>
    <cellStyle name="Cálculo 2 8 3 8" xfId="3998" xr:uid="{00000000-0005-0000-0000-0000E10A0000}"/>
    <cellStyle name="Cálculo 2 8 3 9" xfId="11062" xr:uid="{00000000-0005-0000-0000-0000E20A0000}"/>
    <cellStyle name="Cálculo 2 8 4" xfId="69" xr:uid="{00000000-0005-0000-0000-0000E30A0000}"/>
    <cellStyle name="Cálculo 2 8 5" xfId="9394" xr:uid="{00000000-0005-0000-0000-0000E40A0000}"/>
    <cellStyle name="Cálculo 2 8 6" xfId="6490" xr:uid="{00000000-0005-0000-0000-0000E50A0000}"/>
    <cellStyle name="Cálculo 2 8 7" xfId="10963" xr:uid="{00000000-0005-0000-0000-0000E60A0000}"/>
    <cellStyle name="Cálculo 2 8 8" xfId="11270" xr:uid="{00000000-0005-0000-0000-0000E70A0000}"/>
    <cellStyle name="Cálculo 2 8 9" xfId="10709" xr:uid="{00000000-0005-0000-0000-0000E80A0000}"/>
    <cellStyle name="Cálculo 2 9" xfId="1085" xr:uid="{00000000-0005-0000-0000-0000E90A0000}"/>
    <cellStyle name="Cálculo 2 9 10" xfId="11590" xr:uid="{00000000-0005-0000-0000-0000EA0A0000}"/>
    <cellStyle name="Cálculo 2 9 11" xfId="15775" xr:uid="{00000000-0005-0000-0000-0000EB0A0000}"/>
    <cellStyle name="Cálculo 2 9 12" xfId="16277" xr:uid="{00000000-0005-0000-0000-0000EC0A0000}"/>
    <cellStyle name="Cálculo 2 9 2" xfId="2593" xr:uid="{00000000-0005-0000-0000-0000ED0A0000}"/>
    <cellStyle name="Cálculo 2 9 2 10" xfId="10594" xr:uid="{00000000-0005-0000-0000-0000EE0A0000}"/>
    <cellStyle name="Cálculo 2 9 2 11" xfId="8661" xr:uid="{00000000-0005-0000-0000-0000EF0A0000}"/>
    <cellStyle name="Cálculo 2 9 2 12" xfId="6494" xr:uid="{00000000-0005-0000-0000-0000F00A0000}"/>
    <cellStyle name="Cálculo 2 9 2 13" xfId="6222" xr:uid="{00000000-0005-0000-0000-0000F10A0000}"/>
    <cellStyle name="Cálculo 2 9 2 14" xfId="3794" xr:uid="{00000000-0005-0000-0000-0000F20A0000}"/>
    <cellStyle name="Cálculo 2 9 2 15" xfId="12418" xr:uid="{00000000-0005-0000-0000-0000F30A0000}"/>
    <cellStyle name="Cálculo 2 9 2 16" xfId="14152" xr:uid="{00000000-0005-0000-0000-0000F40A0000}"/>
    <cellStyle name="Cálculo 2 9 2 17" xfId="13323" xr:uid="{00000000-0005-0000-0000-0000F50A0000}"/>
    <cellStyle name="Cálculo 2 9 2 18" xfId="15346" xr:uid="{00000000-0005-0000-0000-0000F60A0000}"/>
    <cellStyle name="Cálculo 2 9 2 19" xfId="13507" xr:uid="{00000000-0005-0000-0000-0000F70A0000}"/>
    <cellStyle name="Cálculo 2 9 2 2" xfId="5018" xr:uid="{00000000-0005-0000-0000-0000F80A0000}"/>
    <cellStyle name="Cálculo 2 9 2 20" xfId="14672" xr:uid="{00000000-0005-0000-0000-0000F90A0000}"/>
    <cellStyle name="Cálculo 2 9 2 21" xfId="15546" xr:uid="{00000000-0005-0000-0000-0000FA0A0000}"/>
    <cellStyle name="Cálculo 2 9 2 22" xfId="16898" xr:uid="{7F402B8A-4430-49D2-BADD-141E8D70632F}"/>
    <cellStyle name="Cálculo 2 9 2 3" xfId="5509" xr:uid="{00000000-0005-0000-0000-0000FB0A0000}"/>
    <cellStyle name="Cálculo 2 9 2 4" xfId="3104" xr:uid="{00000000-0005-0000-0000-0000FC0A0000}"/>
    <cellStyle name="Cálculo 2 9 2 5" xfId="5180" xr:uid="{00000000-0005-0000-0000-0000FD0A0000}"/>
    <cellStyle name="Cálculo 2 9 2 6" xfId="5171" xr:uid="{00000000-0005-0000-0000-0000FE0A0000}"/>
    <cellStyle name="Cálculo 2 9 2 7" xfId="4204" xr:uid="{00000000-0005-0000-0000-0000FF0A0000}"/>
    <cellStyle name="Cálculo 2 9 2 8" xfId="10191" xr:uid="{00000000-0005-0000-0000-0000000B0000}"/>
    <cellStyle name="Cálculo 2 9 2 9" xfId="9171" xr:uid="{00000000-0005-0000-0000-0000010B0000}"/>
    <cellStyle name="Cálculo 2 9 3" xfId="3756" xr:uid="{00000000-0005-0000-0000-0000020B0000}"/>
    <cellStyle name="Cálculo 2 9 3 10" xfId="12512" xr:uid="{00000000-0005-0000-0000-0000030B0000}"/>
    <cellStyle name="Cálculo 2 9 3 11" xfId="14742" xr:uid="{00000000-0005-0000-0000-0000040B0000}"/>
    <cellStyle name="Cálculo 2 9 3 12" xfId="15971" xr:uid="{00000000-0005-0000-0000-0000050B0000}"/>
    <cellStyle name="Cálculo 2 9 3 13" xfId="13454" xr:uid="{00000000-0005-0000-0000-0000060B0000}"/>
    <cellStyle name="Cálculo 2 9 3 14" xfId="16578" xr:uid="{00000000-0005-0000-0000-0000070B0000}"/>
    <cellStyle name="Cálculo 2 9 3 15" xfId="16767" xr:uid="{00000000-0005-0000-0000-0000080B0000}"/>
    <cellStyle name="Cálculo 2 9 3 16" xfId="17274" xr:uid="{59400141-9350-4D4E-A127-7336E77210AB}"/>
    <cellStyle name="Cálculo 2 9 3 2" xfId="6664" xr:uid="{00000000-0005-0000-0000-0000090B0000}"/>
    <cellStyle name="Cálculo 2 9 3 3" xfId="8757" xr:uid="{00000000-0005-0000-0000-00000A0B0000}"/>
    <cellStyle name="Cálculo 2 9 3 4" xfId="4289" xr:uid="{00000000-0005-0000-0000-00000B0B0000}"/>
    <cellStyle name="Cálculo 2 9 3 5" xfId="8970" xr:uid="{00000000-0005-0000-0000-00000C0B0000}"/>
    <cellStyle name="Cálculo 2 9 3 6" xfId="9852" xr:uid="{00000000-0005-0000-0000-00000D0B0000}"/>
    <cellStyle name="Cálculo 2 9 3 7" xfId="5622" xr:uid="{00000000-0005-0000-0000-00000E0B0000}"/>
    <cellStyle name="Cálculo 2 9 3 8" xfId="11064" xr:uid="{00000000-0005-0000-0000-00000F0B0000}"/>
    <cellStyle name="Cálculo 2 9 3 9" xfId="3122" xr:uid="{00000000-0005-0000-0000-0000100B0000}"/>
    <cellStyle name="Cálculo 2 9 4" xfId="4071" xr:uid="{00000000-0005-0000-0000-0000110B0000}"/>
    <cellStyle name="Cálculo 2 9 5" xfId="9010" xr:uid="{00000000-0005-0000-0000-0000120B0000}"/>
    <cellStyle name="Cálculo 2 9 6" xfId="6492" xr:uid="{00000000-0005-0000-0000-0000130B0000}"/>
    <cellStyle name="Cálculo 2 9 7" xfId="10622" xr:uid="{00000000-0005-0000-0000-0000140B0000}"/>
    <cellStyle name="Cálculo 2 9 8" xfId="11359" xr:uid="{00000000-0005-0000-0000-0000150B0000}"/>
    <cellStyle name="Cálculo 2 9 9" xfId="10640" xr:uid="{00000000-0005-0000-0000-0000160B0000}"/>
    <cellStyle name="Cálculo 2_Captura" xfId="6665" xr:uid="{00000000-0005-0000-0000-0000170B0000}"/>
    <cellStyle name="Cálculo 3" xfId="1086" xr:uid="{00000000-0005-0000-0000-0000180B0000}"/>
    <cellStyle name="Cálculo 3 10" xfId="1087" xr:uid="{00000000-0005-0000-0000-0000190B0000}"/>
    <cellStyle name="Cálculo 3 10 10" xfId="12163" xr:uid="{00000000-0005-0000-0000-00001A0B0000}"/>
    <cellStyle name="Cálculo 3 10 11" xfId="15793" xr:uid="{00000000-0005-0000-0000-00001B0B0000}"/>
    <cellStyle name="Cálculo 3 10 12" xfId="13028" xr:uid="{00000000-0005-0000-0000-00001C0B0000}"/>
    <cellStyle name="Cálculo 3 10 2" xfId="2594" xr:uid="{00000000-0005-0000-0000-00001D0B0000}"/>
    <cellStyle name="Cálculo 3 10 2 10" xfId="3096" xr:uid="{00000000-0005-0000-0000-00001E0B0000}"/>
    <cellStyle name="Cálculo 3 10 2 11" xfId="9964" xr:uid="{00000000-0005-0000-0000-00001F0B0000}"/>
    <cellStyle name="Cálculo 3 10 2 12" xfId="9826" xr:uid="{00000000-0005-0000-0000-0000200B0000}"/>
    <cellStyle name="Cálculo 3 10 2 13" xfId="10531" xr:uid="{00000000-0005-0000-0000-0000210B0000}"/>
    <cellStyle name="Cálculo 3 10 2 14" xfId="6104" xr:uid="{00000000-0005-0000-0000-0000220B0000}"/>
    <cellStyle name="Cálculo 3 10 2 15" xfId="12266" xr:uid="{00000000-0005-0000-0000-0000230B0000}"/>
    <cellStyle name="Cálculo 3 10 2 16" xfId="14153" xr:uid="{00000000-0005-0000-0000-0000240B0000}"/>
    <cellStyle name="Cálculo 3 10 2 17" xfId="13322" xr:uid="{00000000-0005-0000-0000-0000250B0000}"/>
    <cellStyle name="Cálculo 3 10 2 18" xfId="14348" xr:uid="{00000000-0005-0000-0000-0000260B0000}"/>
    <cellStyle name="Cálculo 3 10 2 19" xfId="13506" xr:uid="{00000000-0005-0000-0000-0000270B0000}"/>
    <cellStyle name="Cálculo 3 10 2 2" xfId="5019" xr:uid="{00000000-0005-0000-0000-0000280B0000}"/>
    <cellStyle name="Cálculo 3 10 2 20" xfId="13614" xr:uid="{00000000-0005-0000-0000-0000290B0000}"/>
    <cellStyle name="Cálculo 3 10 2 21" xfId="15473" xr:uid="{00000000-0005-0000-0000-00002A0B0000}"/>
    <cellStyle name="Cálculo 3 10 2 22" xfId="16899" xr:uid="{9B4C1A05-DAA0-4BDE-A4BF-BA43565F625D}"/>
    <cellStyle name="Cálculo 3 10 2 3" xfId="5510" xr:uid="{00000000-0005-0000-0000-00002B0B0000}"/>
    <cellStyle name="Cálculo 3 10 2 4" xfId="4516" xr:uid="{00000000-0005-0000-0000-00002C0B0000}"/>
    <cellStyle name="Cálculo 3 10 2 5" xfId="5179" xr:uid="{00000000-0005-0000-0000-00002D0B0000}"/>
    <cellStyle name="Cálculo 3 10 2 6" xfId="6537" xr:uid="{00000000-0005-0000-0000-00002E0B0000}"/>
    <cellStyle name="Cálculo 3 10 2 7" xfId="6286" xr:uid="{00000000-0005-0000-0000-00002F0B0000}"/>
    <cellStyle name="Cálculo 3 10 2 8" xfId="10177" xr:uid="{00000000-0005-0000-0000-0000300B0000}"/>
    <cellStyle name="Cálculo 3 10 2 9" xfId="10395" xr:uid="{00000000-0005-0000-0000-0000310B0000}"/>
    <cellStyle name="Cálculo 3 10 3" xfId="3758" xr:uid="{00000000-0005-0000-0000-0000320B0000}"/>
    <cellStyle name="Cálculo 3 10 3 10" xfId="12505" xr:uid="{00000000-0005-0000-0000-0000330B0000}"/>
    <cellStyle name="Cálculo 3 10 3 11" xfId="13091" xr:uid="{00000000-0005-0000-0000-0000340B0000}"/>
    <cellStyle name="Cálculo 3 10 3 12" xfId="15941" xr:uid="{00000000-0005-0000-0000-0000350B0000}"/>
    <cellStyle name="Cálculo 3 10 3 13" xfId="14655" xr:uid="{00000000-0005-0000-0000-0000360B0000}"/>
    <cellStyle name="Cálculo 3 10 3 14" xfId="16565" xr:uid="{00000000-0005-0000-0000-0000370B0000}"/>
    <cellStyle name="Cálculo 3 10 3 15" xfId="16755" xr:uid="{00000000-0005-0000-0000-0000380B0000}"/>
    <cellStyle name="Cálculo 3 10 3 16" xfId="17275" xr:uid="{6AAD9AE6-45D8-4DB7-89C0-05AFE40B6CF7}"/>
    <cellStyle name="Cálculo 3 10 3 2" xfId="6666" xr:uid="{00000000-0005-0000-0000-0000390B0000}"/>
    <cellStyle name="Cálculo 3 10 3 3" xfId="8758" xr:uid="{00000000-0005-0000-0000-00003A0B0000}"/>
    <cellStyle name="Cálculo 3 10 3 4" xfId="4290" xr:uid="{00000000-0005-0000-0000-00003B0B0000}"/>
    <cellStyle name="Cálculo 3 10 3 5" xfId="9348" xr:uid="{00000000-0005-0000-0000-00003C0B0000}"/>
    <cellStyle name="Cálculo 3 10 3 6" xfId="9494" xr:uid="{00000000-0005-0000-0000-00003D0B0000}"/>
    <cellStyle name="Cálculo 3 10 3 7" xfId="4311" xr:uid="{00000000-0005-0000-0000-00003E0B0000}"/>
    <cellStyle name="Cálculo 3 10 3 8" xfId="3429" xr:uid="{00000000-0005-0000-0000-00003F0B0000}"/>
    <cellStyle name="Cálculo 3 10 3 9" xfId="10460" xr:uid="{00000000-0005-0000-0000-0000400B0000}"/>
    <cellStyle name="Cálculo 3 10 4" xfId="4069" xr:uid="{00000000-0005-0000-0000-0000410B0000}"/>
    <cellStyle name="Cálculo 3 10 5" xfId="9009" xr:uid="{00000000-0005-0000-0000-0000420B0000}"/>
    <cellStyle name="Cálculo 3 10 6" xfId="10174" xr:uid="{00000000-0005-0000-0000-0000430B0000}"/>
    <cellStyle name="Cálculo 3 10 7" xfId="11365" xr:uid="{00000000-0005-0000-0000-0000440B0000}"/>
    <cellStyle name="Cálculo 3 10 8" xfId="3141" xr:uid="{00000000-0005-0000-0000-0000450B0000}"/>
    <cellStyle name="Cálculo 3 10 9" xfId="9025" xr:uid="{00000000-0005-0000-0000-0000460B0000}"/>
    <cellStyle name="Cálculo 3 11" xfId="1088" xr:uid="{00000000-0005-0000-0000-0000470B0000}"/>
    <cellStyle name="Cálculo 3 11 10" xfId="11274" xr:uid="{00000000-0005-0000-0000-0000480B0000}"/>
    <cellStyle name="Cálculo 3 11 11" xfId="13937" xr:uid="{00000000-0005-0000-0000-0000490B0000}"/>
    <cellStyle name="Cálculo 3 11 12" xfId="16267" xr:uid="{00000000-0005-0000-0000-00004A0B0000}"/>
    <cellStyle name="Cálculo 3 11 2" xfId="2595" xr:uid="{00000000-0005-0000-0000-00004B0B0000}"/>
    <cellStyle name="Cálculo 3 11 2 10" xfId="9522" xr:uid="{00000000-0005-0000-0000-00004C0B0000}"/>
    <cellStyle name="Cálculo 3 11 2 11" xfId="3485" xr:uid="{00000000-0005-0000-0000-00004D0B0000}"/>
    <cellStyle name="Cálculo 3 11 2 12" xfId="10541" xr:uid="{00000000-0005-0000-0000-00004E0B0000}"/>
    <cellStyle name="Cálculo 3 11 2 13" xfId="3081" xr:uid="{00000000-0005-0000-0000-00004F0B0000}"/>
    <cellStyle name="Cálculo 3 11 2 14" xfId="3987" xr:uid="{00000000-0005-0000-0000-0000500B0000}"/>
    <cellStyle name="Cálculo 3 11 2 15" xfId="12411" xr:uid="{00000000-0005-0000-0000-0000510B0000}"/>
    <cellStyle name="Cálculo 3 11 2 16" xfId="14154" xr:uid="{00000000-0005-0000-0000-0000520B0000}"/>
    <cellStyle name="Cálculo 3 11 2 17" xfId="13321" xr:uid="{00000000-0005-0000-0000-0000530B0000}"/>
    <cellStyle name="Cálculo 3 11 2 18" xfId="13811" xr:uid="{00000000-0005-0000-0000-0000540B0000}"/>
    <cellStyle name="Cálculo 3 11 2 19" xfId="13505" xr:uid="{00000000-0005-0000-0000-0000550B0000}"/>
    <cellStyle name="Cálculo 3 11 2 2" xfId="5020" xr:uid="{00000000-0005-0000-0000-0000560B0000}"/>
    <cellStyle name="Cálculo 3 11 2 20" xfId="15937" xr:uid="{00000000-0005-0000-0000-0000570B0000}"/>
    <cellStyle name="Cálculo 3 11 2 21" xfId="16399" xr:uid="{00000000-0005-0000-0000-0000580B0000}"/>
    <cellStyle name="Cálculo 3 11 2 22" xfId="16900" xr:uid="{5CE670BA-BBAB-4973-BAF1-948E14A705D3}"/>
    <cellStyle name="Cálculo 3 11 2 3" xfId="5511" xr:uid="{00000000-0005-0000-0000-0000590B0000}"/>
    <cellStyle name="Cálculo 3 11 2 4" xfId="4517" xr:uid="{00000000-0005-0000-0000-00005A0B0000}"/>
    <cellStyle name="Cálculo 3 11 2 5" xfId="4374" xr:uid="{00000000-0005-0000-0000-00005B0B0000}"/>
    <cellStyle name="Cálculo 3 11 2 6" xfId="4760" xr:uid="{00000000-0005-0000-0000-00005C0B0000}"/>
    <cellStyle name="Cálculo 3 11 2 7" xfId="6522" xr:uid="{00000000-0005-0000-0000-00005D0B0000}"/>
    <cellStyle name="Cálculo 3 11 2 8" xfId="9738" xr:uid="{00000000-0005-0000-0000-00005E0B0000}"/>
    <cellStyle name="Cálculo 3 11 2 9" xfId="4994" xr:uid="{00000000-0005-0000-0000-00005F0B0000}"/>
    <cellStyle name="Cálculo 3 11 3" xfId="3759" xr:uid="{00000000-0005-0000-0000-0000600B0000}"/>
    <cellStyle name="Cálculo 3 11 3 10" xfId="12500" xr:uid="{00000000-0005-0000-0000-0000610B0000}"/>
    <cellStyle name="Cálculo 3 11 3 11" xfId="13090" xr:uid="{00000000-0005-0000-0000-0000620B0000}"/>
    <cellStyle name="Cálculo 3 11 3 12" xfId="15927" xr:uid="{00000000-0005-0000-0000-0000630B0000}"/>
    <cellStyle name="Cálculo 3 11 3 13" xfId="14112" xr:uid="{00000000-0005-0000-0000-0000640B0000}"/>
    <cellStyle name="Cálculo 3 11 3 14" xfId="16556" xr:uid="{00000000-0005-0000-0000-0000650B0000}"/>
    <cellStyle name="Cálculo 3 11 3 15" xfId="16749" xr:uid="{00000000-0005-0000-0000-0000660B0000}"/>
    <cellStyle name="Cálculo 3 11 3 16" xfId="17276" xr:uid="{527B4F1D-0228-4999-BCC1-D5A27D482815}"/>
    <cellStyle name="Cálculo 3 11 3 2" xfId="6667" xr:uid="{00000000-0005-0000-0000-0000670B0000}"/>
    <cellStyle name="Cálculo 3 11 3 3" xfId="8759" xr:uid="{00000000-0005-0000-0000-0000680B0000}"/>
    <cellStyle name="Cálculo 3 11 3 4" xfId="4291" xr:uid="{00000000-0005-0000-0000-0000690B0000}"/>
    <cellStyle name="Cálculo 3 11 3 5" xfId="9683" xr:uid="{00000000-0005-0000-0000-00006A0B0000}"/>
    <cellStyle name="Cálculo 3 11 3 6" xfId="9605" xr:uid="{00000000-0005-0000-0000-00006B0B0000}"/>
    <cellStyle name="Cálculo 3 11 3 7" xfId="3579" xr:uid="{00000000-0005-0000-0000-00006C0B0000}"/>
    <cellStyle name="Cálculo 3 11 3 8" xfId="11125" xr:uid="{00000000-0005-0000-0000-00006D0B0000}"/>
    <cellStyle name="Cálculo 3 11 3 9" xfId="8875" xr:uid="{00000000-0005-0000-0000-00006E0B0000}"/>
    <cellStyle name="Cálculo 3 11 4" xfId="4068" xr:uid="{00000000-0005-0000-0000-00006F0B0000}"/>
    <cellStyle name="Cálculo 3 11 5" xfId="9391" xr:uid="{00000000-0005-0000-0000-0000700B0000}"/>
    <cellStyle name="Cálculo 3 11 6" xfId="9272" xr:uid="{00000000-0005-0000-0000-0000710B0000}"/>
    <cellStyle name="Cálculo 3 11 7" xfId="11345" xr:uid="{00000000-0005-0000-0000-0000720B0000}"/>
    <cellStyle name="Cálculo 3 11 8" xfId="11313" xr:uid="{00000000-0005-0000-0000-0000730B0000}"/>
    <cellStyle name="Cálculo 3 11 9" xfId="3514" xr:uid="{00000000-0005-0000-0000-0000740B0000}"/>
    <cellStyle name="Cálculo 3 12" xfId="1089" xr:uid="{00000000-0005-0000-0000-0000750B0000}"/>
    <cellStyle name="Cálculo 3 12 10" xfId="11304" xr:uid="{00000000-0005-0000-0000-0000760B0000}"/>
    <cellStyle name="Cálculo 3 12 11" xfId="15810" xr:uid="{00000000-0005-0000-0000-0000770B0000}"/>
    <cellStyle name="Cálculo 3 12 12" xfId="16259" xr:uid="{00000000-0005-0000-0000-0000780B0000}"/>
    <cellStyle name="Cálculo 3 12 2" xfId="2596" xr:uid="{00000000-0005-0000-0000-0000790B0000}"/>
    <cellStyle name="Cálculo 3 12 2 10" xfId="6109" xr:uid="{00000000-0005-0000-0000-00007A0B0000}"/>
    <cellStyle name="Cálculo 3 12 2 11" xfId="9270" xr:uid="{00000000-0005-0000-0000-00007B0B0000}"/>
    <cellStyle name="Cálculo 3 12 2 12" xfId="10601" xr:uid="{00000000-0005-0000-0000-00007C0B0000}"/>
    <cellStyle name="Cálculo 3 12 2 13" xfId="10167" xr:uid="{00000000-0005-0000-0000-00007D0B0000}"/>
    <cellStyle name="Cálculo 3 12 2 14" xfId="9648" xr:uid="{00000000-0005-0000-0000-00007E0B0000}"/>
    <cellStyle name="Cálculo 3 12 2 15" xfId="12403" xr:uid="{00000000-0005-0000-0000-00007F0B0000}"/>
    <cellStyle name="Cálculo 3 12 2 16" xfId="14155" xr:uid="{00000000-0005-0000-0000-0000800B0000}"/>
    <cellStyle name="Cálculo 3 12 2 17" xfId="13320" xr:uid="{00000000-0005-0000-0000-0000810B0000}"/>
    <cellStyle name="Cálculo 3 12 2 18" xfId="14349" xr:uid="{00000000-0005-0000-0000-0000820B0000}"/>
    <cellStyle name="Cálculo 3 12 2 19" xfId="13504" xr:uid="{00000000-0005-0000-0000-0000830B0000}"/>
    <cellStyle name="Cálculo 3 12 2 2" xfId="5021" xr:uid="{00000000-0005-0000-0000-0000840B0000}"/>
    <cellStyle name="Cálculo 3 12 2 20" xfId="14673" xr:uid="{00000000-0005-0000-0000-0000850B0000}"/>
    <cellStyle name="Cálculo 3 12 2 21" xfId="13027" xr:uid="{00000000-0005-0000-0000-0000860B0000}"/>
    <cellStyle name="Cálculo 3 12 2 22" xfId="16901" xr:uid="{4B12C44E-AB19-4B86-BA6C-7C9BF100B0C0}"/>
    <cellStyle name="Cálculo 3 12 2 3" xfId="5512" xr:uid="{00000000-0005-0000-0000-0000870B0000}"/>
    <cellStyle name="Cálculo 3 12 2 4" xfId="4518" xr:uid="{00000000-0005-0000-0000-0000880B0000}"/>
    <cellStyle name="Cálculo 3 12 2 5" xfId="6236" xr:uid="{00000000-0005-0000-0000-0000890B0000}"/>
    <cellStyle name="Cálculo 3 12 2 6" xfId="3185" xr:uid="{00000000-0005-0000-0000-00008A0B0000}"/>
    <cellStyle name="Cálculo 3 12 2 7" xfId="4205" xr:uid="{00000000-0005-0000-0000-00008B0B0000}"/>
    <cellStyle name="Cálculo 3 12 2 8" xfId="3234" xr:uid="{00000000-0005-0000-0000-00008C0B0000}"/>
    <cellStyle name="Cálculo 3 12 2 9" xfId="9979" xr:uid="{00000000-0005-0000-0000-00008D0B0000}"/>
    <cellStyle name="Cálculo 3 12 3" xfId="3760" xr:uid="{00000000-0005-0000-0000-00008E0B0000}"/>
    <cellStyle name="Cálculo 3 12 3 10" xfId="12495" xr:uid="{00000000-0005-0000-0000-00008F0B0000}"/>
    <cellStyle name="Cálculo 3 12 3 11" xfId="13089" xr:uid="{00000000-0005-0000-0000-0000900B0000}"/>
    <cellStyle name="Cálculo 3 12 3 12" xfId="15908" xr:uid="{00000000-0005-0000-0000-0000910B0000}"/>
    <cellStyle name="Cálculo 3 12 3 13" xfId="14654" xr:uid="{00000000-0005-0000-0000-0000920B0000}"/>
    <cellStyle name="Cálculo 3 12 3 14" xfId="16548" xr:uid="{00000000-0005-0000-0000-0000930B0000}"/>
    <cellStyle name="Cálculo 3 12 3 15" xfId="16742" xr:uid="{00000000-0005-0000-0000-0000940B0000}"/>
    <cellStyle name="Cálculo 3 12 3 16" xfId="17277" xr:uid="{97BE3ED4-1B9C-4A3C-83C6-FC81C7F873AC}"/>
    <cellStyle name="Cálculo 3 12 3 2" xfId="6668" xr:uid="{00000000-0005-0000-0000-0000950B0000}"/>
    <cellStyle name="Cálculo 3 12 3 3" xfId="8760" xr:uid="{00000000-0005-0000-0000-0000960B0000}"/>
    <cellStyle name="Cálculo 3 12 3 4" xfId="4292" xr:uid="{00000000-0005-0000-0000-0000970B0000}"/>
    <cellStyle name="Cálculo 3 12 3 5" xfId="8971" xr:uid="{00000000-0005-0000-0000-0000980B0000}"/>
    <cellStyle name="Cálculo 3 12 3 6" xfId="9664" xr:uid="{00000000-0005-0000-0000-0000990B0000}"/>
    <cellStyle name="Cálculo 3 12 3 7" xfId="8695" xr:uid="{00000000-0005-0000-0000-00009A0B0000}"/>
    <cellStyle name="Cálculo 3 12 3 8" xfId="11135" xr:uid="{00000000-0005-0000-0000-00009B0B0000}"/>
    <cellStyle name="Cálculo 3 12 3 9" xfId="10870" xr:uid="{00000000-0005-0000-0000-00009C0B0000}"/>
    <cellStyle name="Cálculo 3 12 4" xfId="4067" xr:uid="{00000000-0005-0000-0000-00009D0B0000}"/>
    <cellStyle name="Cálculo 3 12 5" xfId="9392" xr:uid="{00000000-0005-0000-0000-00009E0B0000}"/>
    <cellStyle name="Cálculo 3 12 6" xfId="10599" xr:uid="{00000000-0005-0000-0000-00009F0B0000}"/>
    <cellStyle name="Cálculo 3 12 7" xfId="11329" xr:uid="{00000000-0005-0000-0000-0000A00B0000}"/>
    <cellStyle name="Cálculo 3 12 8" xfId="10480" xr:uid="{00000000-0005-0000-0000-0000A10B0000}"/>
    <cellStyle name="Cálculo 3 12 9" xfId="8452" xr:uid="{00000000-0005-0000-0000-0000A20B0000}"/>
    <cellStyle name="Cálculo 3 13" xfId="1090" xr:uid="{00000000-0005-0000-0000-0000A30B0000}"/>
    <cellStyle name="Cálculo 3 13 10" xfId="11317" xr:uid="{00000000-0005-0000-0000-0000A40B0000}"/>
    <cellStyle name="Cálculo 3 13 11" xfId="13936" xr:uid="{00000000-0005-0000-0000-0000A50B0000}"/>
    <cellStyle name="Cálculo 3 13 12" xfId="14616" xr:uid="{00000000-0005-0000-0000-0000A60B0000}"/>
    <cellStyle name="Cálculo 3 13 2" xfId="2597" xr:uid="{00000000-0005-0000-0000-0000A70B0000}"/>
    <cellStyle name="Cálculo 3 13 2 10" xfId="9464" xr:uid="{00000000-0005-0000-0000-0000A80B0000}"/>
    <cellStyle name="Cálculo 3 13 2 11" xfId="11589" xr:uid="{00000000-0005-0000-0000-0000A90B0000}"/>
    <cellStyle name="Cálculo 3 13 2 12" xfId="8982" xr:uid="{00000000-0005-0000-0000-0000AA0B0000}"/>
    <cellStyle name="Cálculo 3 13 2 13" xfId="10913" xr:uid="{00000000-0005-0000-0000-0000AB0B0000}"/>
    <cellStyle name="Cálculo 3 13 2 14" xfId="10745" xr:uid="{00000000-0005-0000-0000-0000AC0B0000}"/>
    <cellStyle name="Cálculo 3 13 2 15" xfId="12396" xr:uid="{00000000-0005-0000-0000-0000AD0B0000}"/>
    <cellStyle name="Cálculo 3 13 2 16" xfId="14156" xr:uid="{00000000-0005-0000-0000-0000AE0B0000}"/>
    <cellStyle name="Cálculo 3 13 2 17" xfId="13319" xr:uid="{00000000-0005-0000-0000-0000AF0B0000}"/>
    <cellStyle name="Cálculo 3 13 2 18" xfId="13812" xr:uid="{00000000-0005-0000-0000-0000B00B0000}"/>
    <cellStyle name="Cálculo 3 13 2 19" xfId="13503" xr:uid="{00000000-0005-0000-0000-0000B10B0000}"/>
    <cellStyle name="Cálculo 3 13 2 2" xfId="5022" xr:uid="{00000000-0005-0000-0000-0000B20B0000}"/>
    <cellStyle name="Cálculo 3 13 2 20" xfId="15916" xr:uid="{00000000-0005-0000-0000-0000B30B0000}"/>
    <cellStyle name="Cálculo 3 13 2 21" xfId="15622" xr:uid="{00000000-0005-0000-0000-0000B40B0000}"/>
    <cellStyle name="Cálculo 3 13 2 22" xfId="16902" xr:uid="{DD9D791D-E39C-41E1-A49C-CC2199909314}"/>
    <cellStyle name="Cálculo 3 13 2 3" xfId="5513" xr:uid="{00000000-0005-0000-0000-0000B50B0000}"/>
    <cellStyle name="Cálculo 3 13 2 4" xfId="5202" xr:uid="{00000000-0005-0000-0000-0000B60B0000}"/>
    <cellStyle name="Cálculo 3 13 2 5" xfId="4773" xr:uid="{00000000-0005-0000-0000-0000B70B0000}"/>
    <cellStyle name="Cálculo 3 13 2 6" xfId="5172" xr:uid="{00000000-0005-0000-0000-0000B80B0000}"/>
    <cellStyle name="Cálculo 3 13 2 7" xfId="5445" xr:uid="{00000000-0005-0000-0000-0000B90B0000}"/>
    <cellStyle name="Cálculo 3 13 2 8" xfId="8444" xr:uid="{00000000-0005-0000-0000-0000BA0B0000}"/>
    <cellStyle name="Cálculo 3 13 2 9" xfId="10100" xr:uid="{00000000-0005-0000-0000-0000BB0B0000}"/>
    <cellStyle name="Cálculo 3 13 3" xfId="3761" xr:uid="{00000000-0005-0000-0000-0000BC0B0000}"/>
    <cellStyle name="Cálculo 3 13 3 10" xfId="12491" xr:uid="{00000000-0005-0000-0000-0000BD0B0000}"/>
    <cellStyle name="Cálculo 3 13 3 11" xfId="13088" xr:uid="{00000000-0005-0000-0000-0000BE0B0000}"/>
    <cellStyle name="Cálculo 3 13 3 12" xfId="15895" xr:uid="{00000000-0005-0000-0000-0000BF0B0000}"/>
    <cellStyle name="Cálculo 3 13 3 13" xfId="15212" xr:uid="{00000000-0005-0000-0000-0000C00B0000}"/>
    <cellStyle name="Cálculo 3 13 3 14" xfId="16539" xr:uid="{00000000-0005-0000-0000-0000C10B0000}"/>
    <cellStyle name="Cálculo 3 13 3 15" xfId="16734" xr:uid="{00000000-0005-0000-0000-0000C20B0000}"/>
    <cellStyle name="Cálculo 3 13 3 16" xfId="17278" xr:uid="{86AF94CA-7FC3-4746-BBB9-A6339A5EC8A9}"/>
    <cellStyle name="Cálculo 3 13 3 2" xfId="6669" xr:uid="{00000000-0005-0000-0000-0000C30B0000}"/>
    <cellStyle name="Cálculo 3 13 3 3" xfId="8761" xr:uid="{00000000-0005-0000-0000-0000C40B0000}"/>
    <cellStyle name="Cálculo 3 13 3 4" xfId="9447" xr:uid="{00000000-0005-0000-0000-0000C50B0000}"/>
    <cellStyle name="Cálculo 3 13 3 5" xfId="4728" xr:uid="{00000000-0005-0000-0000-0000C60B0000}"/>
    <cellStyle name="Cálculo 3 13 3 6" xfId="9245" xr:uid="{00000000-0005-0000-0000-0000C70B0000}"/>
    <cellStyle name="Cálculo 3 13 3 7" xfId="4137" xr:uid="{00000000-0005-0000-0000-0000C80B0000}"/>
    <cellStyle name="Cálculo 3 13 3 8" xfId="11116" xr:uid="{00000000-0005-0000-0000-0000C90B0000}"/>
    <cellStyle name="Cálculo 3 13 3 9" xfId="12120" xr:uid="{00000000-0005-0000-0000-0000CA0B0000}"/>
    <cellStyle name="Cálculo 3 13 4" xfId="4066" xr:uid="{00000000-0005-0000-0000-0000CB0B0000}"/>
    <cellStyle name="Cálculo 3 13 5" xfId="9008" xr:uid="{00000000-0005-0000-0000-0000CC0B0000}"/>
    <cellStyle name="Cálculo 3 13 6" xfId="8731" xr:uid="{00000000-0005-0000-0000-0000CD0B0000}"/>
    <cellStyle name="Cálculo 3 13 7" xfId="11327" xr:uid="{00000000-0005-0000-0000-0000CE0B0000}"/>
    <cellStyle name="Cálculo 3 13 8" xfId="11339" xr:uid="{00000000-0005-0000-0000-0000CF0B0000}"/>
    <cellStyle name="Cálculo 3 13 9" xfId="9018" xr:uid="{00000000-0005-0000-0000-0000D00B0000}"/>
    <cellStyle name="Cálculo 3 2" xfId="1091" xr:uid="{00000000-0005-0000-0000-0000D10B0000}"/>
    <cellStyle name="Cálculo 3 2 10" xfId="5152" xr:uid="{00000000-0005-0000-0000-0000D20B0000}"/>
    <cellStyle name="Cálculo 3 2 11" xfId="15852" xr:uid="{00000000-0005-0000-0000-0000D30B0000}"/>
    <cellStyle name="Cálculo 3 2 12" xfId="13585" xr:uid="{00000000-0005-0000-0000-0000D40B0000}"/>
    <cellStyle name="Cálculo 3 2 2" xfId="2598" xr:uid="{00000000-0005-0000-0000-0000D50B0000}"/>
    <cellStyle name="Cálculo 3 2 2 10" xfId="9743" xr:uid="{00000000-0005-0000-0000-0000D60B0000}"/>
    <cellStyle name="Cálculo 3 2 2 11" xfId="6597" xr:uid="{00000000-0005-0000-0000-0000D70B0000}"/>
    <cellStyle name="Cálculo 3 2 2 12" xfId="11083" xr:uid="{00000000-0005-0000-0000-0000D80B0000}"/>
    <cellStyle name="Cálculo 3 2 2 13" xfId="11912" xr:uid="{00000000-0005-0000-0000-0000D90B0000}"/>
    <cellStyle name="Cálculo 3 2 2 14" xfId="12318" xr:uid="{00000000-0005-0000-0000-0000DA0B0000}"/>
    <cellStyle name="Cálculo 3 2 2 15" xfId="12224" xr:uid="{00000000-0005-0000-0000-0000DB0B0000}"/>
    <cellStyle name="Cálculo 3 2 2 16" xfId="14157" xr:uid="{00000000-0005-0000-0000-0000DC0B0000}"/>
    <cellStyle name="Cálculo 3 2 2 17" xfId="13318" xr:uid="{00000000-0005-0000-0000-0000DD0B0000}"/>
    <cellStyle name="Cálculo 3 2 2 18" xfId="13813" xr:uid="{00000000-0005-0000-0000-0000DE0B0000}"/>
    <cellStyle name="Cálculo 3 2 2 19" xfId="15318" xr:uid="{00000000-0005-0000-0000-0000DF0B0000}"/>
    <cellStyle name="Cálculo 3 2 2 2" xfId="5023" xr:uid="{00000000-0005-0000-0000-0000E00B0000}"/>
    <cellStyle name="Cálculo 3 2 2 20" xfId="16290" xr:uid="{00000000-0005-0000-0000-0000E10B0000}"/>
    <cellStyle name="Cálculo 3 2 2 21" xfId="13584" xr:uid="{00000000-0005-0000-0000-0000E20B0000}"/>
    <cellStyle name="Cálculo 3 2 2 22" xfId="16903" xr:uid="{0D232064-89A8-4EE1-BBFC-547620906224}"/>
    <cellStyle name="Cálculo 3 2 2 3" xfId="5514" xr:uid="{00000000-0005-0000-0000-0000E30B0000}"/>
    <cellStyle name="Cálculo 3 2 2 4" xfId="5201" xr:uid="{00000000-0005-0000-0000-0000E40B0000}"/>
    <cellStyle name="Cálculo 3 2 2 5" xfId="5181" xr:uid="{00000000-0005-0000-0000-0000E50B0000}"/>
    <cellStyle name="Cálculo 3 2 2 6" xfId="6538" xr:uid="{00000000-0005-0000-0000-0000E60B0000}"/>
    <cellStyle name="Cálculo 3 2 2 7" xfId="4206" xr:uid="{00000000-0005-0000-0000-0000E70B0000}"/>
    <cellStyle name="Cálculo 3 2 2 8" xfId="8443" xr:uid="{00000000-0005-0000-0000-0000E80B0000}"/>
    <cellStyle name="Cálculo 3 2 2 9" xfId="9172" xr:uid="{00000000-0005-0000-0000-0000E90B0000}"/>
    <cellStyle name="Cálculo 3 2 3" xfId="3762" xr:uid="{00000000-0005-0000-0000-0000EA0B0000}"/>
    <cellStyle name="Cálculo 3 2 3 10" xfId="12486" xr:uid="{00000000-0005-0000-0000-0000EB0B0000}"/>
    <cellStyle name="Cálculo 3 2 3 11" xfId="13087" xr:uid="{00000000-0005-0000-0000-0000EC0B0000}"/>
    <cellStyle name="Cálculo 3 2 3 12" xfId="15881" xr:uid="{00000000-0005-0000-0000-0000ED0B0000}"/>
    <cellStyle name="Cálculo 3 2 3 13" xfId="13453" xr:uid="{00000000-0005-0000-0000-0000EE0B0000}"/>
    <cellStyle name="Cálculo 3 2 3 14" xfId="16531" xr:uid="{00000000-0005-0000-0000-0000EF0B0000}"/>
    <cellStyle name="Cálculo 3 2 3 15" xfId="16727" xr:uid="{00000000-0005-0000-0000-0000F00B0000}"/>
    <cellStyle name="Cálculo 3 2 3 16" xfId="17279" xr:uid="{9F13094D-0C5C-4D8F-9F01-F9EBB52E06D0}"/>
    <cellStyle name="Cálculo 3 2 3 2" xfId="6670" xr:uid="{00000000-0005-0000-0000-0000F10B0000}"/>
    <cellStyle name="Cálculo 3 2 3 3" xfId="8762" xr:uid="{00000000-0005-0000-0000-0000F20B0000}"/>
    <cellStyle name="Cálculo 3 2 3 4" xfId="4293" xr:uid="{00000000-0005-0000-0000-0000F30B0000}"/>
    <cellStyle name="Cálculo 3 2 3 5" xfId="9349" xr:uid="{00000000-0005-0000-0000-0000F40B0000}"/>
    <cellStyle name="Cálculo 3 2 3 6" xfId="9440" xr:uid="{00000000-0005-0000-0000-0000F50B0000}"/>
    <cellStyle name="Cálculo 3 2 3 7" xfId="6573" xr:uid="{00000000-0005-0000-0000-0000F60B0000}"/>
    <cellStyle name="Cálculo 3 2 3 8" xfId="11089" xr:uid="{00000000-0005-0000-0000-0000F70B0000}"/>
    <cellStyle name="Cálculo 3 2 3 9" xfId="12111" xr:uid="{00000000-0005-0000-0000-0000F80B0000}"/>
    <cellStyle name="Cálculo 3 2 4" xfId="4065" xr:uid="{00000000-0005-0000-0000-0000F90B0000}"/>
    <cellStyle name="Cálculo 3 2 5" xfId="9007" xr:uid="{00000000-0005-0000-0000-0000FA0B0000}"/>
    <cellStyle name="Cálculo 3 2 6" xfId="3992" xr:uid="{00000000-0005-0000-0000-0000FB0B0000}"/>
    <cellStyle name="Cálculo 3 2 7" xfId="11325" xr:uid="{00000000-0005-0000-0000-0000FC0B0000}"/>
    <cellStyle name="Cálculo 3 2 8" xfId="11106" xr:uid="{00000000-0005-0000-0000-0000FD0B0000}"/>
    <cellStyle name="Cálculo 3 2 9" xfId="11872" xr:uid="{00000000-0005-0000-0000-0000FE0B0000}"/>
    <cellStyle name="Cálculo 3 3" xfId="1092" xr:uid="{00000000-0005-0000-0000-0000FF0B0000}"/>
    <cellStyle name="Cálculo 3 3 10" xfId="11362" xr:uid="{00000000-0005-0000-0000-0000000C0000}"/>
    <cellStyle name="Cálculo 3 3 11" xfId="15832" xr:uid="{00000000-0005-0000-0000-0000010C0000}"/>
    <cellStyle name="Cálculo 3 3 12" xfId="12864" xr:uid="{00000000-0005-0000-0000-0000020C0000}"/>
    <cellStyle name="Cálculo 3 3 2" xfId="2599" xr:uid="{00000000-0005-0000-0000-0000030C0000}"/>
    <cellStyle name="Cálculo 3 3 2 10" xfId="4511" xr:uid="{00000000-0005-0000-0000-0000040C0000}"/>
    <cellStyle name="Cálculo 3 3 2 11" xfId="50" xr:uid="{00000000-0005-0000-0000-0000050C0000}"/>
    <cellStyle name="Cálculo 3 3 2 12" xfId="9514" xr:uid="{00000000-0005-0000-0000-0000060C0000}"/>
    <cellStyle name="Cálculo 3 3 2 13" xfId="9561" xr:uid="{00000000-0005-0000-0000-0000070C0000}"/>
    <cellStyle name="Cálculo 3 3 2 14" xfId="12314" xr:uid="{00000000-0005-0000-0000-0000080C0000}"/>
    <cellStyle name="Cálculo 3 3 2 15" xfId="11184" xr:uid="{00000000-0005-0000-0000-0000090C0000}"/>
    <cellStyle name="Cálculo 3 3 2 16" xfId="14158" xr:uid="{00000000-0005-0000-0000-00000A0C0000}"/>
    <cellStyle name="Cálculo 3 3 2 17" xfId="14663" xr:uid="{00000000-0005-0000-0000-00000B0C0000}"/>
    <cellStyle name="Cálculo 3 3 2 18" xfId="13814" xr:uid="{00000000-0005-0000-0000-00000C0C0000}"/>
    <cellStyle name="Cálculo 3 3 2 19" xfId="13803" xr:uid="{00000000-0005-0000-0000-00000D0C0000}"/>
    <cellStyle name="Cálculo 3 3 2 2" xfId="5024" xr:uid="{00000000-0005-0000-0000-00000E0C0000}"/>
    <cellStyle name="Cálculo 3 3 2 20" xfId="13615" xr:uid="{00000000-0005-0000-0000-00000F0C0000}"/>
    <cellStyle name="Cálculo 3 3 2 21" xfId="13583" xr:uid="{00000000-0005-0000-0000-0000100C0000}"/>
    <cellStyle name="Cálculo 3 3 2 22" xfId="16904" xr:uid="{373D41F4-440B-45B4-A8CB-360A1FC0C40C}"/>
    <cellStyle name="Cálculo 3 3 2 3" xfId="5515" xr:uid="{00000000-0005-0000-0000-0000110C0000}"/>
    <cellStyle name="Cálculo 3 3 2 4" xfId="4519" xr:uid="{00000000-0005-0000-0000-0000120C0000}"/>
    <cellStyle name="Cálculo 3 3 2 5" xfId="4774" xr:uid="{00000000-0005-0000-0000-0000130C0000}"/>
    <cellStyle name="Cálculo 3 3 2 6" xfId="3166" xr:uid="{00000000-0005-0000-0000-0000140C0000}"/>
    <cellStyle name="Cálculo 3 3 2 7" xfId="3590" xr:uid="{00000000-0005-0000-0000-0000150C0000}"/>
    <cellStyle name="Cálculo 3 3 2 8" xfId="4490" xr:uid="{00000000-0005-0000-0000-0000160C0000}"/>
    <cellStyle name="Cálculo 3 3 2 9" xfId="10363" xr:uid="{00000000-0005-0000-0000-0000170C0000}"/>
    <cellStyle name="Cálculo 3 3 3" xfId="3763" xr:uid="{00000000-0005-0000-0000-0000180C0000}"/>
    <cellStyle name="Cálculo 3 3 3 10" xfId="12481" xr:uid="{00000000-0005-0000-0000-0000190C0000}"/>
    <cellStyle name="Cálculo 3 3 3 11" xfId="13086" xr:uid="{00000000-0005-0000-0000-00001A0C0000}"/>
    <cellStyle name="Cálculo 3 3 3 12" xfId="15865" xr:uid="{00000000-0005-0000-0000-00001B0C0000}"/>
    <cellStyle name="Cálculo 3 3 3 13" xfId="15217" xr:uid="{00000000-0005-0000-0000-00001C0C0000}"/>
    <cellStyle name="Cálculo 3 3 3 14" xfId="16524" xr:uid="{00000000-0005-0000-0000-00001D0C0000}"/>
    <cellStyle name="Cálculo 3 3 3 15" xfId="16720" xr:uid="{00000000-0005-0000-0000-00001E0C0000}"/>
    <cellStyle name="Cálculo 3 3 3 16" xfId="17280" xr:uid="{DE7CD375-CF01-47EB-AFCD-04C7ED5FB2D7}"/>
    <cellStyle name="Cálculo 3 3 3 2" xfId="6671" xr:uid="{00000000-0005-0000-0000-00001F0C0000}"/>
    <cellStyle name="Cálculo 3 3 3 3" xfId="8763" xr:uid="{00000000-0005-0000-0000-0000200C0000}"/>
    <cellStyle name="Cálculo 3 3 3 4" xfId="4294" xr:uid="{00000000-0005-0000-0000-0000210C0000}"/>
    <cellStyle name="Cálculo 3 3 3 5" xfId="9176" xr:uid="{00000000-0005-0000-0000-0000220C0000}"/>
    <cellStyle name="Cálculo 3 3 3 6" xfId="10035" xr:uid="{00000000-0005-0000-0000-0000230C0000}"/>
    <cellStyle name="Cálculo 3 3 3 7" xfId="10281" xr:uid="{00000000-0005-0000-0000-0000240C0000}"/>
    <cellStyle name="Cálculo 3 3 3 8" xfId="3252" xr:uid="{00000000-0005-0000-0000-0000250C0000}"/>
    <cellStyle name="Cálculo 3 3 3 9" xfId="12098" xr:uid="{00000000-0005-0000-0000-0000260C0000}"/>
    <cellStyle name="Cálculo 3 3 4" xfId="4064" xr:uid="{00000000-0005-0000-0000-0000270C0000}"/>
    <cellStyle name="Cálculo 3 3 5" xfId="9389" xr:uid="{00000000-0005-0000-0000-0000280C0000}"/>
    <cellStyle name="Cálculo 3 3 6" xfId="3991" xr:uid="{00000000-0005-0000-0000-0000290C0000}"/>
    <cellStyle name="Cálculo 3 3 7" xfId="11323" xr:uid="{00000000-0005-0000-0000-00002A0C0000}"/>
    <cellStyle name="Cálculo 3 3 8" xfId="9026" xr:uid="{00000000-0005-0000-0000-00002B0C0000}"/>
    <cellStyle name="Cálculo 3 3 9" xfId="10655" xr:uid="{00000000-0005-0000-0000-00002C0C0000}"/>
    <cellStyle name="Cálculo 3 4" xfId="1093" xr:uid="{00000000-0005-0000-0000-00002D0C0000}"/>
    <cellStyle name="Cálculo 3 4 10" xfId="10936" xr:uid="{00000000-0005-0000-0000-00002E0C0000}"/>
    <cellStyle name="Cálculo 3 4 11" xfId="13935" xr:uid="{00000000-0005-0000-0000-00002F0C0000}"/>
    <cellStyle name="Cálculo 3 4 12" xfId="14104" xr:uid="{00000000-0005-0000-0000-0000300C0000}"/>
    <cellStyle name="Cálculo 3 4 2" xfId="2600" xr:uid="{00000000-0005-0000-0000-0000310C0000}"/>
    <cellStyle name="Cálculo 3 4 2 10" xfId="10193" xr:uid="{00000000-0005-0000-0000-0000320C0000}"/>
    <cellStyle name="Cálculo 3 4 2 11" xfId="9393" xr:uid="{00000000-0005-0000-0000-0000330C0000}"/>
    <cellStyle name="Cálculo 3 4 2 12" xfId="9754" xr:uid="{00000000-0005-0000-0000-0000340C0000}"/>
    <cellStyle name="Cálculo 3 4 2 13" xfId="10256" xr:uid="{00000000-0005-0000-0000-0000350C0000}"/>
    <cellStyle name="Cálculo 3 4 2 14" xfId="12309" xr:uid="{00000000-0005-0000-0000-0000360C0000}"/>
    <cellStyle name="Cálculo 3 4 2 15" xfId="5991" xr:uid="{00000000-0005-0000-0000-0000370C0000}"/>
    <cellStyle name="Cálculo 3 4 2 16" xfId="14159" xr:uid="{00000000-0005-0000-0000-0000380C0000}"/>
    <cellStyle name="Cálculo 3 4 2 17" xfId="13317" xr:uid="{00000000-0005-0000-0000-0000390C0000}"/>
    <cellStyle name="Cálculo 3 4 2 18" xfId="14351" xr:uid="{00000000-0005-0000-0000-00003A0C0000}"/>
    <cellStyle name="Cálculo 3 4 2 19" xfId="14528" xr:uid="{00000000-0005-0000-0000-00003B0C0000}"/>
    <cellStyle name="Cálculo 3 4 2 2" xfId="5025" xr:uid="{00000000-0005-0000-0000-00003C0C0000}"/>
    <cellStyle name="Cálculo 3 4 2 20" xfId="14674" xr:uid="{00000000-0005-0000-0000-00003D0C0000}"/>
    <cellStyle name="Cálculo 3 4 2 21" xfId="15390" xr:uid="{00000000-0005-0000-0000-00003E0C0000}"/>
    <cellStyle name="Cálculo 3 4 2 22" xfId="16905" xr:uid="{928C1510-0097-4FF5-B391-748CB802AE1B}"/>
    <cellStyle name="Cálculo 3 4 2 3" xfId="5516" xr:uid="{00000000-0005-0000-0000-00003F0C0000}"/>
    <cellStyle name="Cálculo 3 4 2 4" xfId="5203" xr:uid="{00000000-0005-0000-0000-0000400C0000}"/>
    <cellStyle name="Cálculo 3 4 2 5" xfId="4772" xr:uid="{00000000-0005-0000-0000-0000410C0000}"/>
    <cellStyle name="Cálculo 3 4 2 6" xfId="6552" xr:uid="{00000000-0005-0000-0000-0000420C0000}"/>
    <cellStyle name="Cálculo 3 4 2 7" xfId="4207" xr:uid="{00000000-0005-0000-0000-0000430C0000}"/>
    <cellStyle name="Cálculo 3 4 2 8" xfId="8445" xr:uid="{00000000-0005-0000-0000-0000440C0000}"/>
    <cellStyle name="Cálculo 3 4 2 9" xfId="10385" xr:uid="{00000000-0005-0000-0000-0000450C0000}"/>
    <cellStyle name="Cálculo 3 4 3" xfId="3764" xr:uid="{00000000-0005-0000-0000-0000460C0000}"/>
    <cellStyle name="Cálculo 3 4 3 10" xfId="12476" xr:uid="{00000000-0005-0000-0000-0000470C0000}"/>
    <cellStyle name="Cálculo 3 4 3 11" xfId="13085" xr:uid="{00000000-0005-0000-0000-0000480C0000}"/>
    <cellStyle name="Cálculo 3 4 3 12" xfId="15846" xr:uid="{00000000-0005-0000-0000-0000490C0000}"/>
    <cellStyle name="Cálculo 3 4 3 13" xfId="15500" xr:uid="{00000000-0005-0000-0000-00004A0C0000}"/>
    <cellStyle name="Cálculo 3 4 3 14" xfId="13463" xr:uid="{00000000-0005-0000-0000-00004B0C0000}"/>
    <cellStyle name="Cálculo 3 4 3 15" xfId="16712" xr:uid="{00000000-0005-0000-0000-00004C0C0000}"/>
    <cellStyle name="Cálculo 3 4 3 16" xfId="17281" xr:uid="{2615BD92-D2D6-493C-A21A-388EA954E548}"/>
    <cellStyle name="Cálculo 3 4 3 2" xfId="6672" xr:uid="{00000000-0005-0000-0000-00004D0C0000}"/>
    <cellStyle name="Cálculo 3 4 3 3" xfId="8764" xr:uid="{00000000-0005-0000-0000-00004E0C0000}"/>
    <cellStyle name="Cálculo 3 4 3 4" xfId="4295" xr:uid="{00000000-0005-0000-0000-00004F0C0000}"/>
    <cellStyle name="Cálculo 3 4 3 5" xfId="9820" xr:uid="{00000000-0005-0000-0000-0000500C0000}"/>
    <cellStyle name="Cálculo 3 4 3 6" xfId="9702" xr:uid="{00000000-0005-0000-0000-0000510C0000}"/>
    <cellStyle name="Cálculo 3 4 3 7" xfId="3722" xr:uid="{00000000-0005-0000-0000-0000520C0000}"/>
    <cellStyle name="Cálculo 3 4 3 8" xfId="9714" xr:uid="{00000000-0005-0000-0000-0000530C0000}"/>
    <cellStyle name="Cálculo 3 4 3 9" xfId="12084" xr:uid="{00000000-0005-0000-0000-0000540C0000}"/>
    <cellStyle name="Cálculo 3 4 4" xfId="4063" xr:uid="{00000000-0005-0000-0000-0000550C0000}"/>
    <cellStyle name="Cálculo 3 4 5" xfId="9390" xr:uid="{00000000-0005-0000-0000-0000560C0000}"/>
    <cellStyle name="Cálculo 3 4 6" xfId="9426" xr:uid="{00000000-0005-0000-0000-0000570C0000}"/>
    <cellStyle name="Cálculo 3 4 7" xfId="11306" xr:uid="{00000000-0005-0000-0000-0000580C0000}"/>
    <cellStyle name="Cálculo 3 4 8" xfId="3876" xr:uid="{00000000-0005-0000-0000-0000590C0000}"/>
    <cellStyle name="Cálculo 3 4 9" xfId="8936" xr:uid="{00000000-0005-0000-0000-00005A0C0000}"/>
    <cellStyle name="Cálculo 3 5" xfId="1094" xr:uid="{00000000-0005-0000-0000-00005B0C0000}"/>
    <cellStyle name="Cálculo 3 5 10" xfId="3475" xr:uid="{00000000-0005-0000-0000-00005C0C0000}"/>
    <cellStyle name="Cálculo 3 5 11" xfId="13934" xr:uid="{00000000-0005-0000-0000-00005D0C0000}"/>
    <cellStyle name="Cálculo 3 5 12" xfId="12917" xr:uid="{00000000-0005-0000-0000-00005E0C0000}"/>
    <cellStyle name="Cálculo 3 5 2" xfId="2601" xr:uid="{00000000-0005-0000-0000-00005F0C0000}"/>
    <cellStyle name="Cálculo 3 5 2 10" xfId="3411" xr:uid="{00000000-0005-0000-0000-0000600C0000}"/>
    <cellStyle name="Cálculo 3 5 2 11" xfId="6007" xr:uid="{00000000-0005-0000-0000-0000610C0000}"/>
    <cellStyle name="Cálculo 3 5 2 12" xfId="11562" xr:uid="{00000000-0005-0000-0000-0000620C0000}"/>
    <cellStyle name="Cálculo 3 5 2 13" xfId="10029" xr:uid="{00000000-0005-0000-0000-0000630C0000}"/>
    <cellStyle name="Cálculo 3 5 2 14" xfId="12305" xr:uid="{00000000-0005-0000-0000-0000640C0000}"/>
    <cellStyle name="Cálculo 3 5 2 15" xfId="11040" xr:uid="{00000000-0005-0000-0000-0000650C0000}"/>
    <cellStyle name="Cálculo 3 5 2 16" xfId="14160" xr:uid="{00000000-0005-0000-0000-0000660C0000}"/>
    <cellStyle name="Cálculo 3 5 2 17" xfId="13316" xr:uid="{00000000-0005-0000-0000-0000670C0000}"/>
    <cellStyle name="Cálculo 3 5 2 18" xfId="14350" xr:uid="{00000000-0005-0000-0000-0000680C0000}"/>
    <cellStyle name="Cálculo 3 5 2 19" xfId="13802" xr:uid="{00000000-0005-0000-0000-0000690C0000}"/>
    <cellStyle name="Cálculo 3 5 2 2" xfId="5026" xr:uid="{00000000-0005-0000-0000-00006A0C0000}"/>
    <cellStyle name="Cálculo 3 5 2 20" xfId="13616" xr:uid="{00000000-0005-0000-0000-00006B0C0000}"/>
    <cellStyle name="Cálculo 3 5 2 21" xfId="13582" xr:uid="{00000000-0005-0000-0000-00006C0C0000}"/>
    <cellStyle name="Cálculo 3 5 2 22" xfId="16906" xr:uid="{C620066B-8F2B-45D7-B907-C06B960F1062}"/>
    <cellStyle name="Cálculo 3 5 2 3" xfId="5517" xr:uid="{00000000-0005-0000-0000-00006D0C0000}"/>
    <cellStyle name="Cálculo 3 5 2 4" xfId="4520" xr:uid="{00000000-0005-0000-0000-00006E0C0000}"/>
    <cellStyle name="Cálculo 3 5 2 5" xfId="5969" xr:uid="{00000000-0005-0000-0000-00006F0C0000}"/>
    <cellStyle name="Cálculo 3 5 2 6" xfId="3588" xr:uid="{00000000-0005-0000-0000-0000700C0000}"/>
    <cellStyle name="Cálculo 3 5 2 7" xfId="6521" xr:uid="{00000000-0005-0000-0000-0000710C0000}"/>
    <cellStyle name="Cálculo 3 5 2 8" xfId="3235" xr:uid="{00000000-0005-0000-0000-0000720C0000}"/>
    <cellStyle name="Cálculo 3 5 2 9" xfId="9173" xr:uid="{00000000-0005-0000-0000-0000730C0000}"/>
    <cellStyle name="Cálculo 3 5 3" xfId="3765" xr:uid="{00000000-0005-0000-0000-0000740C0000}"/>
    <cellStyle name="Cálculo 3 5 3 10" xfId="12025" xr:uid="{00000000-0005-0000-0000-0000750C0000}"/>
    <cellStyle name="Cálculo 3 5 3 11" xfId="13084" xr:uid="{00000000-0005-0000-0000-0000760C0000}"/>
    <cellStyle name="Cálculo 3 5 3 12" xfId="15821" xr:uid="{00000000-0005-0000-0000-0000770C0000}"/>
    <cellStyle name="Cálculo 3 5 3 13" xfId="14878" xr:uid="{00000000-0005-0000-0000-0000780C0000}"/>
    <cellStyle name="Cálculo 3 5 3 14" xfId="13663" xr:uid="{00000000-0005-0000-0000-0000790C0000}"/>
    <cellStyle name="Cálculo 3 5 3 15" xfId="16705" xr:uid="{00000000-0005-0000-0000-00007A0C0000}"/>
    <cellStyle name="Cálculo 3 5 3 16" xfId="17282" xr:uid="{72D303E0-D96B-4E32-A747-392DA520204E}"/>
    <cellStyle name="Cálculo 3 5 3 2" xfId="6673" xr:uid="{00000000-0005-0000-0000-00007B0C0000}"/>
    <cellStyle name="Cálculo 3 5 3 3" xfId="8765" xr:uid="{00000000-0005-0000-0000-00007C0C0000}"/>
    <cellStyle name="Cálculo 3 5 3 4" xfId="4296" xr:uid="{00000000-0005-0000-0000-00007D0C0000}"/>
    <cellStyle name="Cálculo 3 5 3 5" xfId="8972" xr:uid="{00000000-0005-0000-0000-00007E0C0000}"/>
    <cellStyle name="Cálculo 3 5 3 6" xfId="3541" xr:uid="{00000000-0005-0000-0000-00007F0C0000}"/>
    <cellStyle name="Cálculo 3 5 3 7" xfId="4238" xr:uid="{00000000-0005-0000-0000-0000800C0000}"/>
    <cellStyle name="Cálculo 3 5 3 8" xfId="10723" xr:uid="{00000000-0005-0000-0000-0000810C0000}"/>
    <cellStyle name="Cálculo 3 5 3 9" xfId="12074" xr:uid="{00000000-0005-0000-0000-0000820C0000}"/>
    <cellStyle name="Cálculo 3 5 4" xfId="4062" xr:uid="{00000000-0005-0000-0000-0000830C0000}"/>
    <cellStyle name="Cálculo 3 5 5" xfId="9006" xr:uid="{00000000-0005-0000-0000-0000840C0000}"/>
    <cellStyle name="Cálculo 3 5 6" xfId="9719" xr:uid="{00000000-0005-0000-0000-0000850C0000}"/>
    <cellStyle name="Cálculo 3 5 7" xfId="11320" xr:uid="{00000000-0005-0000-0000-0000860C0000}"/>
    <cellStyle name="Cálculo 3 5 8" xfId="10889" xr:uid="{00000000-0005-0000-0000-0000870C0000}"/>
    <cellStyle name="Cálculo 3 5 9" xfId="3492" xr:uid="{00000000-0005-0000-0000-0000880C0000}"/>
    <cellStyle name="Cálculo 3 6" xfId="1095" xr:uid="{00000000-0005-0000-0000-0000890C0000}"/>
    <cellStyle name="Cálculo 3 6 10" xfId="11624" xr:uid="{00000000-0005-0000-0000-00008A0C0000}"/>
    <cellStyle name="Cálculo 3 6 11" xfId="15887" xr:uid="{00000000-0005-0000-0000-00008B0C0000}"/>
    <cellStyle name="Cálculo 3 6 12" xfId="15241" xr:uid="{00000000-0005-0000-0000-00008C0C0000}"/>
    <cellStyle name="Cálculo 3 6 2" xfId="2602" xr:uid="{00000000-0005-0000-0000-00008D0C0000}"/>
    <cellStyle name="Cálculo 3 6 2 10" xfId="10443" xr:uid="{00000000-0005-0000-0000-00008E0C0000}"/>
    <cellStyle name="Cálculo 3 6 2 11" xfId="9867" xr:uid="{00000000-0005-0000-0000-00008F0C0000}"/>
    <cellStyle name="Cálculo 3 6 2 12" xfId="8455" xr:uid="{00000000-0005-0000-0000-0000900C0000}"/>
    <cellStyle name="Cálculo 3 6 2 13" xfId="9741" xr:uid="{00000000-0005-0000-0000-0000910C0000}"/>
    <cellStyle name="Cálculo 3 6 2 14" xfId="12301" xr:uid="{00000000-0005-0000-0000-0000920C0000}"/>
    <cellStyle name="Cálculo 3 6 2 15" xfId="5114" xr:uid="{00000000-0005-0000-0000-0000930C0000}"/>
    <cellStyle name="Cálculo 3 6 2 16" xfId="14161" xr:uid="{00000000-0005-0000-0000-0000940C0000}"/>
    <cellStyle name="Cálculo 3 6 2 17" xfId="13315" xr:uid="{00000000-0005-0000-0000-0000950C0000}"/>
    <cellStyle name="Cálculo 3 6 2 18" xfId="13815" xr:uid="{00000000-0005-0000-0000-0000960C0000}"/>
    <cellStyle name="Cálculo 3 6 2 19" xfId="12986" xr:uid="{00000000-0005-0000-0000-0000970C0000}"/>
    <cellStyle name="Cálculo 3 6 2 2" xfId="5027" xr:uid="{00000000-0005-0000-0000-0000980C0000}"/>
    <cellStyle name="Cálculo 3 6 2 20" xfId="15888" xr:uid="{00000000-0005-0000-0000-0000990C0000}"/>
    <cellStyle name="Cálculo 3 6 2 21" xfId="13581" xr:uid="{00000000-0005-0000-0000-00009A0C0000}"/>
    <cellStyle name="Cálculo 3 6 2 22" xfId="16907" xr:uid="{ED419B40-5B01-4AD4-8E5B-86D11BE616B4}"/>
    <cellStyle name="Cálculo 3 6 2 3" xfId="5518" xr:uid="{00000000-0005-0000-0000-00009B0C0000}"/>
    <cellStyle name="Cálculo 3 6 2 4" xfId="4521" xr:uid="{00000000-0005-0000-0000-00009C0C0000}"/>
    <cellStyle name="Cálculo 3 6 2 5" xfId="5971" xr:uid="{00000000-0005-0000-0000-00009D0C0000}"/>
    <cellStyle name="Cálculo 3 6 2 6" xfId="8295" xr:uid="{00000000-0005-0000-0000-00009E0C0000}"/>
    <cellStyle name="Cálculo 3 6 2 7" xfId="4208" xr:uid="{00000000-0005-0000-0000-00009F0C0000}"/>
    <cellStyle name="Cálculo 3 6 2 8" xfId="3809" xr:uid="{00000000-0005-0000-0000-0000A00C0000}"/>
    <cellStyle name="Cálculo 3 6 2 9" xfId="9174" xr:uid="{00000000-0005-0000-0000-0000A10C0000}"/>
    <cellStyle name="Cálculo 3 6 3" xfId="3766" xr:uid="{00000000-0005-0000-0000-0000A20C0000}"/>
    <cellStyle name="Cálculo 3 6 3 10" xfId="12002" xr:uid="{00000000-0005-0000-0000-0000A30C0000}"/>
    <cellStyle name="Cálculo 3 6 3 11" xfId="13083" xr:uid="{00000000-0005-0000-0000-0000A40C0000}"/>
    <cellStyle name="Cálculo 3 6 3 12" xfId="13887" xr:uid="{00000000-0005-0000-0000-0000A50C0000}"/>
    <cellStyle name="Cálculo 3 6 3 13" xfId="13452" xr:uid="{00000000-0005-0000-0000-0000A60C0000}"/>
    <cellStyle name="Cálculo 3 6 3 14" xfId="13664" xr:uid="{00000000-0005-0000-0000-0000A70C0000}"/>
    <cellStyle name="Cálculo 3 6 3 15" xfId="16512" xr:uid="{00000000-0005-0000-0000-0000A80C0000}"/>
    <cellStyle name="Cálculo 3 6 3 16" xfId="17283" xr:uid="{58CCA133-D64A-4F61-B1DA-00B60B71EDE8}"/>
    <cellStyle name="Cálculo 3 6 3 2" xfId="6674" xr:uid="{00000000-0005-0000-0000-0000A90C0000}"/>
    <cellStyle name="Cálculo 3 6 3 3" xfId="8766" xr:uid="{00000000-0005-0000-0000-0000AA0C0000}"/>
    <cellStyle name="Cálculo 3 6 3 4" xfId="5119" xr:uid="{00000000-0005-0000-0000-0000AB0C0000}"/>
    <cellStyle name="Cálculo 3 6 3 5" xfId="9177" xr:uid="{00000000-0005-0000-0000-0000AC0C0000}"/>
    <cellStyle name="Cálculo 3 6 3 6" xfId="4726" xr:uid="{00000000-0005-0000-0000-0000AD0C0000}"/>
    <cellStyle name="Cálculo 3 6 3 7" xfId="3724" xr:uid="{00000000-0005-0000-0000-0000AE0C0000}"/>
    <cellStyle name="Cálculo 3 6 3 8" xfId="11819" xr:uid="{00000000-0005-0000-0000-0000AF0C0000}"/>
    <cellStyle name="Cálculo 3 6 3 9" xfId="12063" xr:uid="{00000000-0005-0000-0000-0000B00C0000}"/>
    <cellStyle name="Cálculo 3 6 4" xfId="4061" xr:uid="{00000000-0005-0000-0000-0000B10C0000}"/>
    <cellStyle name="Cálculo 3 6 5" xfId="8437" xr:uid="{00000000-0005-0000-0000-0000B20C0000}"/>
    <cellStyle name="Cálculo 3 6 6" xfId="3565" xr:uid="{00000000-0005-0000-0000-0000B30C0000}"/>
    <cellStyle name="Cálculo 3 6 7" xfId="11305" xr:uid="{00000000-0005-0000-0000-0000B40C0000}"/>
    <cellStyle name="Cálculo 3 6 8" xfId="11357" xr:uid="{00000000-0005-0000-0000-0000B50C0000}"/>
    <cellStyle name="Cálculo 3 6 9" xfId="9269" xr:uid="{00000000-0005-0000-0000-0000B60C0000}"/>
    <cellStyle name="Cálculo 3 7" xfId="1096" xr:uid="{00000000-0005-0000-0000-0000B70C0000}"/>
    <cellStyle name="Cálculo 3 7 10" xfId="6261" xr:uid="{00000000-0005-0000-0000-0000B80C0000}"/>
    <cellStyle name="Cálculo 3 7 11" xfId="15872" xr:uid="{00000000-0005-0000-0000-0000B90C0000}"/>
    <cellStyle name="Cálculo 3 7 12" xfId="15592" xr:uid="{00000000-0005-0000-0000-0000BA0C0000}"/>
    <cellStyle name="Cálculo 3 7 2" xfId="2603" xr:uid="{00000000-0005-0000-0000-0000BB0C0000}"/>
    <cellStyle name="Cálculo 3 7 2 10" xfId="9608" xr:uid="{00000000-0005-0000-0000-0000BC0C0000}"/>
    <cellStyle name="Cálculo 3 7 2 11" xfId="9622" xr:uid="{00000000-0005-0000-0000-0000BD0C0000}"/>
    <cellStyle name="Cálculo 3 7 2 12" xfId="8800" xr:uid="{00000000-0005-0000-0000-0000BE0C0000}"/>
    <cellStyle name="Cálculo 3 7 2 13" xfId="3878" xr:uid="{00000000-0005-0000-0000-0000BF0C0000}"/>
    <cellStyle name="Cálculo 3 7 2 14" xfId="12297" xr:uid="{00000000-0005-0000-0000-0000C00C0000}"/>
    <cellStyle name="Cálculo 3 7 2 15" xfId="10529" xr:uid="{00000000-0005-0000-0000-0000C10C0000}"/>
    <cellStyle name="Cálculo 3 7 2 16" xfId="14162" xr:uid="{00000000-0005-0000-0000-0000C20C0000}"/>
    <cellStyle name="Cálculo 3 7 2 17" xfId="13314" xr:uid="{00000000-0005-0000-0000-0000C30C0000}"/>
    <cellStyle name="Cálculo 3 7 2 18" xfId="14352" xr:uid="{00000000-0005-0000-0000-0000C40C0000}"/>
    <cellStyle name="Cálculo 3 7 2 19" xfId="13801" xr:uid="{00000000-0005-0000-0000-0000C50C0000}"/>
    <cellStyle name="Cálculo 3 7 2 2" xfId="5028" xr:uid="{00000000-0005-0000-0000-0000C60C0000}"/>
    <cellStyle name="Cálculo 3 7 2 20" xfId="15902" xr:uid="{00000000-0005-0000-0000-0000C70C0000}"/>
    <cellStyle name="Cálculo 3 7 2 21" xfId="13580" xr:uid="{00000000-0005-0000-0000-0000C80C0000}"/>
    <cellStyle name="Cálculo 3 7 2 22" xfId="16908" xr:uid="{16341D53-20A7-4C39-BE75-FE4A04276632}"/>
    <cellStyle name="Cálculo 3 7 2 3" xfId="5519" xr:uid="{00000000-0005-0000-0000-0000C90C0000}"/>
    <cellStyle name="Cálculo 3 7 2 4" xfId="5205" xr:uid="{00000000-0005-0000-0000-0000CA0C0000}"/>
    <cellStyle name="Cálculo 3 7 2 5" xfId="5440" xr:uid="{00000000-0005-0000-0000-0000CB0C0000}"/>
    <cellStyle name="Cálculo 3 7 2 6" xfId="8296" xr:uid="{00000000-0005-0000-0000-0000CC0C0000}"/>
    <cellStyle name="Cálculo 3 7 2 7" xfId="3448" xr:uid="{00000000-0005-0000-0000-0000CD0C0000}"/>
    <cellStyle name="Cálculo 3 7 2 8" xfId="8446" xr:uid="{00000000-0005-0000-0000-0000CE0C0000}"/>
    <cellStyle name="Cálculo 3 7 2 9" xfId="6331" xr:uid="{00000000-0005-0000-0000-0000CF0C0000}"/>
    <cellStyle name="Cálculo 3 7 3" xfId="3767" xr:uid="{00000000-0005-0000-0000-0000D00C0000}"/>
    <cellStyle name="Cálculo 3 7 3 10" xfId="11989" xr:uid="{00000000-0005-0000-0000-0000D10C0000}"/>
    <cellStyle name="Cálculo 3 7 3 11" xfId="13082" xr:uid="{00000000-0005-0000-0000-0000D20C0000}"/>
    <cellStyle name="Cálculo 3 7 3 12" xfId="13346" xr:uid="{00000000-0005-0000-0000-0000D30C0000}"/>
    <cellStyle name="Cálculo 3 7 3 13" xfId="15216" xr:uid="{00000000-0005-0000-0000-0000D40C0000}"/>
    <cellStyle name="Cálculo 3 7 3 14" xfId="13665" xr:uid="{00000000-0005-0000-0000-0000D50C0000}"/>
    <cellStyle name="Cálculo 3 7 3 15" xfId="13879" xr:uid="{00000000-0005-0000-0000-0000D60C0000}"/>
    <cellStyle name="Cálculo 3 7 3 16" xfId="17284" xr:uid="{08DF1606-BBED-45D4-ADDF-95BBCFDCE59D}"/>
    <cellStyle name="Cálculo 3 7 3 2" xfId="6675" xr:uid="{00000000-0005-0000-0000-0000D70C0000}"/>
    <cellStyle name="Cálculo 3 7 3 3" xfId="8767" xr:uid="{00000000-0005-0000-0000-0000D80C0000}"/>
    <cellStyle name="Cálculo 3 7 3 4" xfId="5118" xr:uid="{00000000-0005-0000-0000-0000D90C0000}"/>
    <cellStyle name="Cálculo 3 7 3 5" xfId="9350" xr:uid="{00000000-0005-0000-0000-0000DA0C0000}"/>
    <cellStyle name="Cálculo 3 7 3 6" xfId="11511" xr:uid="{00000000-0005-0000-0000-0000DB0C0000}"/>
    <cellStyle name="Cálculo 3 7 3 7" xfId="9825" xr:uid="{00000000-0005-0000-0000-0000DC0C0000}"/>
    <cellStyle name="Cálculo 3 7 3 8" xfId="11809" xr:uid="{00000000-0005-0000-0000-0000DD0C0000}"/>
    <cellStyle name="Cálculo 3 7 3 9" xfId="12054" xr:uid="{00000000-0005-0000-0000-0000DE0C0000}"/>
    <cellStyle name="Cálculo 3 7 4" xfId="4060" xr:uid="{00000000-0005-0000-0000-0000DF0C0000}"/>
    <cellStyle name="Cálculo 3 7 5" xfId="3824" xr:uid="{00000000-0005-0000-0000-0000E00C0000}"/>
    <cellStyle name="Cálculo 3 7 6" xfId="10883" xr:uid="{00000000-0005-0000-0000-0000E10C0000}"/>
    <cellStyle name="Cálculo 3 7 7" xfId="11288" xr:uid="{00000000-0005-0000-0000-0000E20C0000}"/>
    <cellStyle name="Cálculo 3 7 8" xfId="9337" xr:uid="{00000000-0005-0000-0000-0000E30C0000}"/>
    <cellStyle name="Cálculo 3 7 9" xfId="11420" xr:uid="{00000000-0005-0000-0000-0000E40C0000}"/>
    <cellStyle name="Cálculo 3 8" xfId="1097" xr:uid="{00000000-0005-0000-0000-0000E50C0000}"/>
    <cellStyle name="Cálculo 3 8 10" xfId="11643" xr:uid="{00000000-0005-0000-0000-0000E60C0000}"/>
    <cellStyle name="Cálculo 3 8 11" xfId="13933" xr:uid="{00000000-0005-0000-0000-0000E70C0000}"/>
    <cellStyle name="Cálculo 3 8 12" xfId="13586" xr:uid="{00000000-0005-0000-0000-0000E80C0000}"/>
    <cellStyle name="Cálculo 3 8 2" xfId="2604" xr:uid="{00000000-0005-0000-0000-0000E90C0000}"/>
    <cellStyle name="Cálculo 3 8 2 10" xfId="5977" xr:uid="{00000000-0005-0000-0000-0000EA0C0000}"/>
    <cellStyle name="Cálculo 3 8 2 11" xfId="4134" xr:uid="{00000000-0005-0000-0000-0000EB0C0000}"/>
    <cellStyle name="Cálculo 3 8 2 12" xfId="3581" xr:uid="{00000000-0005-0000-0000-0000EC0C0000}"/>
    <cellStyle name="Cálculo 3 8 2 13" xfId="12121" xr:uid="{00000000-0005-0000-0000-0000ED0C0000}"/>
    <cellStyle name="Cálculo 3 8 2 14" xfId="12293" xr:uid="{00000000-0005-0000-0000-0000EE0C0000}"/>
    <cellStyle name="Cálculo 3 8 2 15" xfId="12134" xr:uid="{00000000-0005-0000-0000-0000EF0C0000}"/>
    <cellStyle name="Cálculo 3 8 2 16" xfId="14163" xr:uid="{00000000-0005-0000-0000-0000F00C0000}"/>
    <cellStyle name="Cálculo 3 8 2 17" xfId="13313" xr:uid="{00000000-0005-0000-0000-0000F10C0000}"/>
    <cellStyle name="Cálculo 3 8 2 18" xfId="13816" xr:uid="{00000000-0005-0000-0000-0000F20C0000}"/>
    <cellStyle name="Cálculo 3 8 2 19" xfId="12987" xr:uid="{00000000-0005-0000-0000-0000F30C0000}"/>
    <cellStyle name="Cálculo 3 8 2 2" xfId="5029" xr:uid="{00000000-0005-0000-0000-0000F40C0000}"/>
    <cellStyle name="Cálculo 3 8 2 20" xfId="16517" xr:uid="{00000000-0005-0000-0000-0000F50C0000}"/>
    <cellStyle name="Cálculo 3 8 2 21" xfId="15323" xr:uid="{00000000-0005-0000-0000-0000F60C0000}"/>
    <cellStyle name="Cálculo 3 8 2 22" xfId="16909" xr:uid="{DBBD6DE2-8A32-4648-B197-91B020378DD9}"/>
    <cellStyle name="Cálculo 3 8 2 3" xfId="5520" xr:uid="{00000000-0005-0000-0000-0000F70C0000}"/>
    <cellStyle name="Cálculo 3 8 2 4" xfId="4861" xr:uid="{00000000-0005-0000-0000-0000F80C0000}"/>
    <cellStyle name="Cálculo 3 8 2 5" xfId="4775" xr:uid="{00000000-0005-0000-0000-0000F90C0000}"/>
    <cellStyle name="Cálculo 3 8 2 6" xfId="8297" xr:uid="{00000000-0005-0000-0000-0000FA0C0000}"/>
    <cellStyle name="Cálculo 3 8 2 7" xfId="5176" xr:uid="{00000000-0005-0000-0000-0000FB0C0000}"/>
    <cellStyle name="Cálculo 3 8 2 8" xfId="5952" xr:uid="{00000000-0005-0000-0000-0000FC0C0000}"/>
    <cellStyle name="Cálculo 3 8 2 9" xfId="10335" xr:uid="{00000000-0005-0000-0000-0000FD0C0000}"/>
    <cellStyle name="Cálculo 3 8 3" xfId="3768" xr:uid="{00000000-0005-0000-0000-0000FE0C0000}"/>
    <cellStyle name="Cálculo 3 8 3 10" xfId="11978" xr:uid="{00000000-0005-0000-0000-0000FF0C0000}"/>
    <cellStyle name="Cálculo 3 8 3 11" xfId="13081" xr:uid="{00000000-0005-0000-0000-0000000D0000}"/>
    <cellStyle name="Cálculo 3 8 3 12" xfId="14961" xr:uid="{00000000-0005-0000-0000-0000010D0000}"/>
    <cellStyle name="Cálculo 3 8 3 13" xfId="15008" xr:uid="{00000000-0005-0000-0000-0000020D0000}"/>
    <cellStyle name="Cálculo 3 8 3 14" xfId="13666" xr:uid="{00000000-0005-0000-0000-0000030D0000}"/>
    <cellStyle name="Cálculo 3 8 3 15" xfId="13422" xr:uid="{00000000-0005-0000-0000-0000040D0000}"/>
    <cellStyle name="Cálculo 3 8 3 16" xfId="17285" xr:uid="{8CBBAB39-28F9-46F9-9B7F-7C9B1C2CE3E8}"/>
    <cellStyle name="Cálculo 3 8 3 2" xfId="6676" xr:uid="{00000000-0005-0000-0000-0000050D0000}"/>
    <cellStyle name="Cálculo 3 8 3 3" xfId="8768" xr:uid="{00000000-0005-0000-0000-0000060D0000}"/>
    <cellStyle name="Cálculo 3 8 3 4" xfId="4297" xr:uid="{00000000-0005-0000-0000-0000070D0000}"/>
    <cellStyle name="Cálculo 3 8 3 5" xfId="8973" xr:uid="{00000000-0005-0000-0000-0000080D0000}"/>
    <cellStyle name="Cálculo 3 8 3 6" xfId="11500" xr:uid="{00000000-0005-0000-0000-0000090D0000}"/>
    <cellStyle name="Cálculo 3 8 3 7" xfId="8685" xr:uid="{00000000-0005-0000-0000-00000A0D0000}"/>
    <cellStyle name="Cálculo 3 8 3 8" xfId="11792" xr:uid="{00000000-0005-0000-0000-00000B0D0000}"/>
    <cellStyle name="Cálculo 3 8 3 9" xfId="12044" xr:uid="{00000000-0005-0000-0000-00000C0D0000}"/>
    <cellStyle name="Cálculo 3 8 4" xfId="4059" xr:uid="{00000000-0005-0000-0000-00000D0D0000}"/>
    <cellStyle name="Cálculo 3 8 5" xfId="9380" xr:uid="{00000000-0005-0000-0000-00000E0D0000}"/>
    <cellStyle name="Cálculo 3 8 6" xfId="3986" xr:uid="{00000000-0005-0000-0000-00000F0D0000}"/>
    <cellStyle name="Cálculo 3 8 7" xfId="3964" xr:uid="{00000000-0005-0000-0000-0000100D0000}"/>
    <cellStyle name="Cálculo 3 8 8" xfId="10816" xr:uid="{00000000-0005-0000-0000-0000110D0000}"/>
    <cellStyle name="Cálculo 3 8 9" xfId="9318" xr:uid="{00000000-0005-0000-0000-0000120D0000}"/>
    <cellStyle name="Cálculo 3 9" xfId="1098" xr:uid="{00000000-0005-0000-0000-0000130D0000}"/>
    <cellStyle name="Cálculo 3 9 10" xfId="11866" xr:uid="{00000000-0005-0000-0000-0000140D0000}"/>
    <cellStyle name="Cálculo 3 9 11" xfId="15447" xr:uid="{00000000-0005-0000-0000-0000150D0000}"/>
    <cellStyle name="Cálculo 3 9 12" xfId="12865" xr:uid="{00000000-0005-0000-0000-0000160D0000}"/>
    <cellStyle name="Cálculo 3 9 2" xfId="2605" xr:uid="{00000000-0005-0000-0000-0000170D0000}"/>
    <cellStyle name="Cálculo 3 9 2 10" xfId="10180" xr:uid="{00000000-0005-0000-0000-0000180D0000}"/>
    <cellStyle name="Cálculo 3 9 2 11" xfId="9792" xr:uid="{00000000-0005-0000-0000-0000190D0000}"/>
    <cellStyle name="Cálculo 3 9 2 12" xfId="10408" xr:uid="{00000000-0005-0000-0000-00001A0D0000}"/>
    <cellStyle name="Cálculo 3 9 2 13" xfId="12112" xr:uid="{00000000-0005-0000-0000-00001B0D0000}"/>
    <cellStyle name="Cálculo 3 9 2 14" xfId="12288" xr:uid="{00000000-0005-0000-0000-00001C0D0000}"/>
    <cellStyle name="Cálculo 3 9 2 15" xfId="10062" xr:uid="{00000000-0005-0000-0000-00001D0D0000}"/>
    <cellStyle name="Cálculo 3 9 2 16" xfId="14164" xr:uid="{00000000-0005-0000-0000-00001E0D0000}"/>
    <cellStyle name="Cálculo 3 9 2 17" xfId="13312" xr:uid="{00000000-0005-0000-0000-00001F0D0000}"/>
    <cellStyle name="Cálculo 3 9 2 18" xfId="13817" xr:uid="{00000000-0005-0000-0000-0000200D0000}"/>
    <cellStyle name="Cálculo 3 9 2 19" xfId="13800" xr:uid="{00000000-0005-0000-0000-0000210D0000}"/>
    <cellStyle name="Cálculo 3 9 2 2" xfId="5030" xr:uid="{00000000-0005-0000-0000-0000220D0000}"/>
    <cellStyle name="Cálculo 3 9 2 20" xfId="16510" xr:uid="{00000000-0005-0000-0000-0000230D0000}"/>
    <cellStyle name="Cálculo 3 9 2 21" xfId="14539" xr:uid="{00000000-0005-0000-0000-0000240D0000}"/>
    <cellStyle name="Cálculo 3 9 2 22" xfId="16910" xr:uid="{6687F356-602B-4082-9A3E-106201C8F033}"/>
    <cellStyle name="Cálculo 3 9 2 3" xfId="5521" xr:uid="{00000000-0005-0000-0000-0000250D0000}"/>
    <cellStyle name="Cálculo 3 9 2 4" xfId="5204" xr:uid="{00000000-0005-0000-0000-0000260D0000}"/>
    <cellStyle name="Cálculo 3 9 2 5" xfId="5178" xr:uid="{00000000-0005-0000-0000-0000270D0000}"/>
    <cellStyle name="Cálculo 3 9 2 6" xfId="8298" xr:uid="{00000000-0005-0000-0000-0000280D0000}"/>
    <cellStyle name="Cálculo 3 9 2 7" xfId="6520" xr:uid="{00000000-0005-0000-0000-0000290D0000}"/>
    <cellStyle name="Cálculo 3 9 2 8" xfId="4408" xr:uid="{00000000-0005-0000-0000-00002A0D0000}"/>
    <cellStyle name="Cálculo 3 9 2 9" xfId="10348" xr:uid="{00000000-0005-0000-0000-00002B0D0000}"/>
    <cellStyle name="Cálculo 3 9 3" xfId="3769" xr:uid="{00000000-0005-0000-0000-00002C0D0000}"/>
    <cellStyle name="Cálculo 3 9 3 10" xfId="11355" xr:uid="{00000000-0005-0000-0000-00002D0D0000}"/>
    <cellStyle name="Cálculo 3 9 3 11" xfId="14592" xr:uid="{00000000-0005-0000-0000-00002E0D0000}"/>
    <cellStyle name="Cálculo 3 9 3 12" xfId="13347" xr:uid="{00000000-0005-0000-0000-00002F0D0000}"/>
    <cellStyle name="Cálculo 3 9 3 13" xfId="14086" xr:uid="{00000000-0005-0000-0000-0000300D0000}"/>
    <cellStyle name="Cálculo 3 9 3 14" xfId="15561" xr:uid="{00000000-0005-0000-0000-0000310D0000}"/>
    <cellStyle name="Cálculo 3 9 3 15" xfId="13256" xr:uid="{00000000-0005-0000-0000-0000320D0000}"/>
    <cellStyle name="Cálculo 3 9 3 16" xfId="17286" xr:uid="{B1B47177-255E-481F-97B8-9E2135E08D83}"/>
    <cellStyle name="Cálculo 3 9 3 2" xfId="6677" xr:uid="{00000000-0005-0000-0000-0000330D0000}"/>
    <cellStyle name="Cálculo 3 9 3 3" xfId="8769" xr:uid="{00000000-0005-0000-0000-0000340D0000}"/>
    <cellStyle name="Cálculo 3 9 3 4" xfId="5120" xr:uid="{00000000-0005-0000-0000-0000350D0000}"/>
    <cellStyle name="Cálculo 3 9 3 5" xfId="3711" xr:uid="{00000000-0005-0000-0000-0000360D0000}"/>
    <cellStyle name="Cálculo 3 9 3 6" xfId="11488" xr:uid="{00000000-0005-0000-0000-0000370D0000}"/>
    <cellStyle name="Cálculo 3 9 3 7" xfId="10372" xr:uid="{00000000-0005-0000-0000-0000380D0000}"/>
    <cellStyle name="Cálculo 3 9 3 8" xfId="11781" xr:uid="{00000000-0005-0000-0000-0000390D0000}"/>
    <cellStyle name="Cálculo 3 9 3 9" xfId="12032" xr:uid="{00000000-0005-0000-0000-00003A0D0000}"/>
    <cellStyle name="Cálculo 3 9 4" xfId="4058" xr:uid="{00000000-0005-0000-0000-00003B0D0000}"/>
    <cellStyle name="Cálculo 3 9 5" xfId="9387" xr:uid="{00000000-0005-0000-0000-00003C0D0000}"/>
    <cellStyle name="Cálculo 3 9 6" xfId="10685" xr:uid="{00000000-0005-0000-0000-00003D0D0000}"/>
    <cellStyle name="Cálculo 3 9 7" xfId="10112" xr:uid="{00000000-0005-0000-0000-00003E0D0000}"/>
    <cellStyle name="Cálculo 3 9 8" xfId="6352" xr:uid="{00000000-0005-0000-0000-00003F0D0000}"/>
    <cellStyle name="Cálculo 3 9 9" xfId="11307" xr:uid="{00000000-0005-0000-0000-0000400D0000}"/>
    <cellStyle name="Cálculo 3_Captura" xfId="6678" xr:uid="{00000000-0005-0000-0000-0000410D0000}"/>
    <cellStyle name="Cálculo 4" xfId="6679" xr:uid="{00000000-0005-0000-0000-0000420D0000}"/>
    <cellStyle name="Cálculo 4 10" xfId="1099" xr:uid="{00000000-0005-0000-0000-0000430D0000}"/>
    <cellStyle name="Cálculo 4 10 10" xfId="9590" xr:uid="{00000000-0005-0000-0000-0000440D0000}"/>
    <cellStyle name="Cálculo 4 10 11" xfId="13604" xr:uid="{00000000-0005-0000-0000-0000450D0000}"/>
    <cellStyle name="Cálculo 4 10 12" xfId="15263" xr:uid="{00000000-0005-0000-0000-0000460D0000}"/>
    <cellStyle name="Cálculo 4 10 2" xfId="2606" xr:uid="{00000000-0005-0000-0000-0000470D0000}"/>
    <cellStyle name="Cálculo 4 10 2 10" xfId="10465" xr:uid="{00000000-0005-0000-0000-0000480D0000}"/>
    <cellStyle name="Cálculo 4 10 2 11" xfId="10855" xr:uid="{00000000-0005-0000-0000-0000490D0000}"/>
    <cellStyle name="Cálculo 4 10 2 12" xfId="9724" xr:uid="{00000000-0005-0000-0000-00004A0D0000}"/>
    <cellStyle name="Cálculo 4 10 2 13" xfId="12099" xr:uid="{00000000-0005-0000-0000-00004B0D0000}"/>
    <cellStyle name="Cálculo 4 10 2 14" xfId="12284" xr:uid="{00000000-0005-0000-0000-00004C0D0000}"/>
    <cellStyle name="Cálculo 4 10 2 15" xfId="3473" xr:uid="{00000000-0005-0000-0000-00004D0D0000}"/>
    <cellStyle name="Cálculo 4 10 2 16" xfId="14165" xr:uid="{00000000-0005-0000-0000-00004E0D0000}"/>
    <cellStyle name="Cálculo 4 10 2 17" xfId="13311" xr:uid="{00000000-0005-0000-0000-00004F0D0000}"/>
    <cellStyle name="Cálculo 4 10 2 18" xfId="14353" xr:uid="{00000000-0005-0000-0000-0000500D0000}"/>
    <cellStyle name="Cálculo 4 10 2 19" xfId="15296" xr:uid="{00000000-0005-0000-0000-0000510D0000}"/>
    <cellStyle name="Cálculo 4 10 2 2" xfId="5031" xr:uid="{00000000-0005-0000-0000-0000520D0000}"/>
    <cellStyle name="Cálculo 4 10 2 20" xfId="16502" xr:uid="{00000000-0005-0000-0000-0000530D0000}"/>
    <cellStyle name="Cálculo 4 10 2 21" xfId="16701" xr:uid="{00000000-0005-0000-0000-0000540D0000}"/>
    <cellStyle name="Cálculo 4 10 2 22" xfId="16911" xr:uid="{93D4171D-5F08-471B-9BC6-8D329D5BB331}"/>
    <cellStyle name="Cálculo 4 10 2 3" xfId="5522" xr:uid="{00000000-0005-0000-0000-0000550D0000}"/>
    <cellStyle name="Cálculo 4 10 2 4" xfId="5468" xr:uid="{00000000-0005-0000-0000-0000560D0000}"/>
    <cellStyle name="Cálculo 4 10 2 5" xfId="4776" xr:uid="{00000000-0005-0000-0000-0000570D0000}"/>
    <cellStyle name="Cálculo 4 10 2 6" xfId="8299" xr:uid="{00000000-0005-0000-0000-0000580D0000}"/>
    <cellStyle name="Cálculo 4 10 2 7" xfId="4924" xr:uid="{00000000-0005-0000-0000-0000590D0000}"/>
    <cellStyle name="Cálculo 4 10 2 8" xfId="6344" xr:uid="{00000000-0005-0000-0000-00005A0D0000}"/>
    <cellStyle name="Cálculo 4 10 2 9" xfId="9241" xr:uid="{00000000-0005-0000-0000-00005B0D0000}"/>
    <cellStyle name="Cálculo 4 10 3" xfId="3770" xr:uid="{00000000-0005-0000-0000-00005C0D0000}"/>
    <cellStyle name="Cálculo 4 10 3 10" xfId="11977" xr:uid="{00000000-0005-0000-0000-00005D0D0000}"/>
    <cellStyle name="Cálculo 4 10 3 11" xfId="15652" xr:uid="{00000000-0005-0000-0000-00005E0D0000}"/>
    <cellStyle name="Cálculo 4 10 3 12" xfId="13888" xr:uid="{00000000-0005-0000-0000-00005F0D0000}"/>
    <cellStyle name="Cálculo 4 10 3 13" xfId="13451" xr:uid="{00000000-0005-0000-0000-0000600D0000}"/>
    <cellStyle name="Cálculo 4 10 3 14" xfId="13668" xr:uid="{00000000-0005-0000-0000-0000610D0000}"/>
    <cellStyle name="Cálculo 4 10 3 15" xfId="15566" xr:uid="{00000000-0005-0000-0000-0000620D0000}"/>
    <cellStyle name="Cálculo 4 10 3 16" xfId="17288" xr:uid="{C9A861D0-D21E-4A15-A9C2-B49182F07FDB}"/>
    <cellStyle name="Cálculo 4 10 3 2" xfId="6680" xr:uid="{00000000-0005-0000-0000-0000630D0000}"/>
    <cellStyle name="Cálculo 4 10 3 3" xfId="8771" xr:uid="{00000000-0005-0000-0000-0000640D0000}"/>
    <cellStyle name="Cálculo 4 10 3 4" xfId="5121" xr:uid="{00000000-0005-0000-0000-0000650D0000}"/>
    <cellStyle name="Cálculo 4 10 3 5" xfId="10105" xr:uid="{00000000-0005-0000-0000-0000660D0000}"/>
    <cellStyle name="Cálculo 4 10 3 6" xfId="11443" xr:uid="{00000000-0005-0000-0000-0000670D0000}"/>
    <cellStyle name="Cálculo 4 10 3 7" xfId="10122" xr:uid="{00000000-0005-0000-0000-0000680D0000}"/>
    <cellStyle name="Cálculo 4 10 3 8" xfId="11746" xr:uid="{00000000-0005-0000-0000-0000690D0000}"/>
    <cellStyle name="Cálculo 4 10 3 9" xfId="11993" xr:uid="{00000000-0005-0000-0000-00006A0D0000}"/>
    <cellStyle name="Cálculo 4 10 4" xfId="4057" xr:uid="{00000000-0005-0000-0000-00006B0D0000}"/>
    <cellStyle name="Cálculo 4 10 5" xfId="9005" xr:uid="{00000000-0005-0000-0000-00006C0D0000}"/>
    <cellStyle name="Cálculo 4 10 6" xfId="6126" xr:uid="{00000000-0005-0000-0000-00006D0D0000}"/>
    <cellStyle name="Cálculo 4 10 7" xfId="9682" xr:uid="{00000000-0005-0000-0000-00006E0D0000}"/>
    <cellStyle name="Cálculo 4 10 8" xfId="6525" xr:uid="{00000000-0005-0000-0000-00006F0D0000}"/>
    <cellStyle name="Cálculo 4 10 9" xfId="10224" xr:uid="{00000000-0005-0000-0000-0000700D0000}"/>
    <cellStyle name="Cálculo 4 11" xfId="1100" xr:uid="{00000000-0005-0000-0000-0000710D0000}"/>
    <cellStyle name="Cálculo 4 11 10" xfId="4112" xr:uid="{00000000-0005-0000-0000-0000720D0000}"/>
    <cellStyle name="Cálculo 4 11 11" xfId="15275" xr:uid="{00000000-0005-0000-0000-0000730D0000}"/>
    <cellStyle name="Cálculo 4 11 12" xfId="15602" xr:uid="{00000000-0005-0000-0000-0000740D0000}"/>
    <cellStyle name="Cálculo 4 11 2" xfId="2607" xr:uid="{00000000-0005-0000-0000-0000750D0000}"/>
    <cellStyle name="Cálculo 4 11 2 10" xfId="5455" xr:uid="{00000000-0005-0000-0000-0000760D0000}"/>
    <cellStyle name="Cálculo 4 11 2 11" xfId="6046" xr:uid="{00000000-0005-0000-0000-0000770D0000}"/>
    <cellStyle name="Cálculo 4 11 2 12" xfId="6027" xr:uid="{00000000-0005-0000-0000-0000780D0000}"/>
    <cellStyle name="Cálculo 4 11 2 13" xfId="12085" xr:uid="{00000000-0005-0000-0000-0000790D0000}"/>
    <cellStyle name="Cálculo 4 11 2 14" xfId="12279" xr:uid="{00000000-0005-0000-0000-00007A0D0000}"/>
    <cellStyle name="Cálculo 4 11 2 15" xfId="4868" xr:uid="{00000000-0005-0000-0000-00007B0D0000}"/>
    <cellStyle name="Cálculo 4 11 2 16" xfId="14166" xr:uid="{00000000-0005-0000-0000-00007C0D0000}"/>
    <cellStyle name="Cálculo 4 11 2 17" xfId="13310" xr:uid="{00000000-0005-0000-0000-00007D0D0000}"/>
    <cellStyle name="Cálculo 4 11 2 18" xfId="13818" xr:uid="{00000000-0005-0000-0000-00007E0D0000}"/>
    <cellStyle name="Cálculo 4 11 2 19" xfId="14347" xr:uid="{00000000-0005-0000-0000-00007F0D0000}"/>
    <cellStyle name="Cálculo 4 11 2 2" xfId="5032" xr:uid="{00000000-0005-0000-0000-0000800D0000}"/>
    <cellStyle name="Cálculo 4 11 2 20" xfId="16496" xr:uid="{00000000-0005-0000-0000-0000810D0000}"/>
    <cellStyle name="Cálculo 4 11 2 21" xfId="16696" xr:uid="{00000000-0005-0000-0000-0000820D0000}"/>
    <cellStyle name="Cálculo 4 11 2 22" xfId="16912" xr:uid="{1763E86B-8E52-4741-A279-BBC7F413C2EA}"/>
    <cellStyle name="Cálculo 4 11 2 3" xfId="5523" xr:uid="{00000000-0005-0000-0000-0000830D0000}"/>
    <cellStyle name="Cálculo 4 11 2 4" xfId="4522" xr:uid="{00000000-0005-0000-0000-0000840D0000}"/>
    <cellStyle name="Cálculo 4 11 2 5" xfId="3126" xr:uid="{00000000-0005-0000-0000-0000850D0000}"/>
    <cellStyle name="Cálculo 4 11 2 6" xfId="8300" xr:uid="{00000000-0005-0000-0000-0000860D0000}"/>
    <cellStyle name="Cálculo 4 11 2 7" xfId="3449" xr:uid="{00000000-0005-0000-0000-0000870D0000}"/>
    <cellStyle name="Cálculo 4 11 2 8" xfId="6343" xr:uid="{00000000-0005-0000-0000-0000880D0000}"/>
    <cellStyle name="Cálculo 4 11 2 9" xfId="10302" xr:uid="{00000000-0005-0000-0000-0000890D0000}"/>
    <cellStyle name="Cálculo 4 11 3" xfId="3771" xr:uid="{00000000-0005-0000-0000-00008A0D0000}"/>
    <cellStyle name="Cálculo 4 11 3 10" xfId="3530" xr:uid="{00000000-0005-0000-0000-00008B0D0000}"/>
    <cellStyle name="Cálculo 4 11 3 11" xfId="15638" xr:uid="{00000000-0005-0000-0000-00008C0D0000}"/>
    <cellStyle name="Cálculo 4 11 3 12" xfId="13349" xr:uid="{00000000-0005-0000-0000-00008D0D0000}"/>
    <cellStyle name="Cálculo 4 11 3 13" xfId="13450" xr:uid="{00000000-0005-0000-0000-00008E0D0000}"/>
    <cellStyle name="Cálculo 4 11 3 14" xfId="13669" xr:uid="{00000000-0005-0000-0000-00008F0D0000}"/>
    <cellStyle name="Cálculo 4 11 3 15" xfId="12836" xr:uid="{00000000-0005-0000-0000-0000900D0000}"/>
    <cellStyle name="Cálculo 4 11 3 16" xfId="17289" xr:uid="{2AA89A8D-75FB-4806-A353-06E25D8C3129}"/>
    <cellStyle name="Cálculo 4 11 3 2" xfId="6681" xr:uid="{00000000-0005-0000-0000-0000910D0000}"/>
    <cellStyle name="Cálculo 4 11 3 3" xfId="8772" xr:uid="{00000000-0005-0000-0000-0000920D0000}"/>
    <cellStyle name="Cálculo 4 11 3 4" xfId="4298" xr:uid="{00000000-0005-0000-0000-0000930D0000}"/>
    <cellStyle name="Cálculo 4 11 3 5" xfId="4010" xr:uid="{00000000-0005-0000-0000-0000940D0000}"/>
    <cellStyle name="Cálculo 4 11 3 6" xfId="11433" xr:uid="{00000000-0005-0000-0000-0000950D0000}"/>
    <cellStyle name="Cálculo 4 11 3 7" xfId="6482" xr:uid="{00000000-0005-0000-0000-0000960D0000}"/>
    <cellStyle name="Cálculo 4 11 3 8" xfId="11733" xr:uid="{00000000-0005-0000-0000-0000970D0000}"/>
    <cellStyle name="Cálculo 4 11 3 9" xfId="11982" xr:uid="{00000000-0005-0000-0000-0000980D0000}"/>
    <cellStyle name="Cálculo 4 11 4" xfId="4056" xr:uid="{00000000-0005-0000-0000-0000990D0000}"/>
    <cellStyle name="Cálculo 4 11 5" xfId="9386" xr:uid="{00000000-0005-0000-0000-00009A0D0000}"/>
    <cellStyle name="Cálculo 4 11 6" xfId="9966" xr:uid="{00000000-0005-0000-0000-00009B0D0000}"/>
    <cellStyle name="Cálculo 4 11 7" xfId="8882" xr:uid="{00000000-0005-0000-0000-00009C0D0000}"/>
    <cellStyle name="Cálculo 4 11 8" xfId="9310" xr:uid="{00000000-0005-0000-0000-00009D0D0000}"/>
    <cellStyle name="Cálculo 4 11 9" xfId="10736" xr:uid="{00000000-0005-0000-0000-00009E0D0000}"/>
    <cellStyle name="Cálculo 4 12" xfId="1101" xr:uid="{00000000-0005-0000-0000-00009F0D0000}"/>
    <cellStyle name="Cálculo 4 12 10" xfId="3482" xr:uid="{00000000-0005-0000-0000-0000A00D0000}"/>
    <cellStyle name="Cálculo 4 12 11" xfId="15915" xr:uid="{00000000-0005-0000-0000-0000A10D0000}"/>
    <cellStyle name="Cálculo 4 12 12" xfId="13587" xr:uid="{00000000-0005-0000-0000-0000A20D0000}"/>
    <cellStyle name="Cálculo 4 12 2" xfId="2608" xr:uid="{00000000-0005-0000-0000-0000A30D0000}"/>
    <cellStyle name="Cálculo 4 12 2 10" xfId="5495" xr:uid="{00000000-0005-0000-0000-0000A40D0000}"/>
    <cellStyle name="Cálculo 4 12 2 11" xfId="3723" xr:uid="{00000000-0005-0000-0000-0000A50D0000}"/>
    <cellStyle name="Cálculo 4 12 2 12" xfId="10176" xr:uid="{00000000-0005-0000-0000-0000A60D0000}"/>
    <cellStyle name="Cálculo 4 12 2 13" xfId="12075" xr:uid="{00000000-0005-0000-0000-0000A70D0000}"/>
    <cellStyle name="Cálculo 4 12 2 14" xfId="12275" xr:uid="{00000000-0005-0000-0000-0000A80D0000}"/>
    <cellStyle name="Cálculo 4 12 2 15" xfId="12117" xr:uid="{00000000-0005-0000-0000-0000A90D0000}"/>
    <cellStyle name="Cálculo 4 12 2 16" xfId="14167" xr:uid="{00000000-0005-0000-0000-0000AA0D0000}"/>
    <cellStyle name="Cálculo 4 12 2 17" xfId="13309" xr:uid="{00000000-0005-0000-0000-0000AB0D0000}"/>
    <cellStyle name="Cálculo 4 12 2 18" xfId="13819" xr:uid="{00000000-0005-0000-0000-0000AC0D0000}"/>
    <cellStyle name="Cálculo 4 12 2 19" xfId="15468" xr:uid="{00000000-0005-0000-0000-0000AD0D0000}"/>
    <cellStyle name="Cálculo 4 12 2 2" xfId="5033" xr:uid="{00000000-0005-0000-0000-0000AE0D0000}"/>
    <cellStyle name="Cálculo 4 12 2 20" xfId="16487" xr:uid="{00000000-0005-0000-0000-0000AF0D0000}"/>
    <cellStyle name="Cálculo 4 12 2 21" xfId="16691" xr:uid="{00000000-0005-0000-0000-0000B00D0000}"/>
    <cellStyle name="Cálculo 4 12 2 22" xfId="16913" xr:uid="{564BA1F5-E540-4CC3-A62E-5F4330C22391}"/>
    <cellStyle name="Cálculo 4 12 2 3" xfId="5524" xr:uid="{00000000-0005-0000-0000-0000B10D0000}"/>
    <cellStyle name="Cálculo 4 12 2 4" xfId="5467" xr:uid="{00000000-0005-0000-0000-0000B20D0000}"/>
    <cellStyle name="Cálculo 4 12 2 5" xfId="3127" xr:uid="{00000000-0005-0000-0000-0000B30D0000}"/>
    <cellStyle name="Cálculo 4 12 2 6" xfId="8301" xr:uid="{00000000-0005-0000-0000-0000B40D0000}"/>
    <cellStyle name="Cálculo 4 12 2 7" xfId="9534" xr:uid="{00000000-0005-0000-0000-0000B50D0000}"/>
    <cellStyle name="Cálculo 4 12 2 8" xfId="3233" xr:uid="{00000000-0005-0000-0000-0000B60D0000}"/>
    <cellStyle name="Cálculo 4 12 2 9" xfId="9423" xr:uid="{00000000-0005-0000-0000-0000B70D0000}"/>
    <cellStyle name="Cálculo 4 12 3" xfId="3772" xr:uid="{00000000-0005-0000-0000-0000B80D0000}"/>
    <cellStyle name="Cálculo 4 12 3 10" xfId="10090" xr:uid="{00000000-0005-0000-0000-0000B90D0000}"/>
    <cellStyle name="Cálculo 4 12 3 11" xfId="15626" xr:uid="{00000000-0005-0000-0000-0000BA0D0000}"/>
    <cellStyle name="Cálculo 4 12 3 12" xfId="14962" xr:uid="{00000000-0005-0000-0000-0000BB0D0000}"/>
    <cellStyle name="Cálculo 4 12 3 13" xfId="13449" xr:uid="{00000000-0005-0000-0000-0000BC0D0000}"/>
    <cellStyle name="Cálculo 4 12 3 14" xfId="13670" xr:uid="{00000000-0005-0000-0000-0000BD0D0000}"/>
    <cellStyle name="Cálculo 4 12 3 15" xfId="15495" xr:uid="{00000000-0005-0000-0000-0000BE0D0000}"/>
    <cellStyle name="Cálculo 4 12 3 16" xfId="17290" xr:uid="{037F994B-C04C-4125-890A-F0746C02D02D}"/>
    <cellStyle name="Cálculo 4 12 3 2" xfId="6682" xr:uid="{00000000-0005-0000-0000-0000BF0D0000}"/>
    <cellStyle name="Cálculo 4 12 3 3" xfId="8773" xr:uid="{00000000-0005-0000-0000-0000C00D0000}"/>
    <cellStyle name="Cálculo 4 12 3 4" xfId="8714" xr:uid="{00000000-0005-0000-0000-0000C10D0000}"/>
    <cellStyle name="Cálculo 4 12 3 5" xfId="10163" xr:uid="{00000000-0005-0000-0000-0000C20D0000}"/>
    <cellStyle name="Cálculo 4 12 3 6" xfId="11419" xr:uid="{00000000-0005-0000-0000-0000C30D0000}"/>
    <cellStyle name="Cálculo 4 12 3 7" xfId="5156" xr:uid="{00000000-0005-0000-0000-0000C40D0000}"/>
    <cellStyle name="Cálculo 4 12 3 8" xfId="11713" xr:uid="{00000000-0005-0000-0000-0000C50D0000}"/>
    <cellStyle name="Cálculo 4 12 3 9" xfId="11969" xr:uid="{00000000-0005-0000-0000-0000C60D0000}"/>
    <cellStyle name="Cálculo 4 12 4" xfId="4055" xr:uid="{00000000-0005-0000-0000-0000C70D0000}"/>
    <cellStyle name="Cálculo 4 12 5" xfId="9004" xr:uid="{00000000-0005-0000-0000-0000C80D0000}"/>
    <cellStyle name="Cálculo 4 12 6" xfId="10000" xr:uid="{00000000-0005-0000-0000-0000C90D0000}"/>
    <cellStyle name="Cálculo 4 12 7" xfId="10380" xr:uid="{00000000-0005-0000-0000-0000CA0D0000}"/>
    <cellStyle name="Cálculo 4 12 8" xfId="10974" xr:uid="{00000000-0005-0000-0000-0000CB0D0000}"/>
    <cellStyle name="Cálculo 4 12 9" xfId="6556" xr:uid="{00000000-0005-0000-0000-0000CC0D0000}"/>
    <cellStyle name="Cálculo 4 13" xfId="1102" xr:uid="{00000000-0005-0000-0000-0000CD0D0000}"/>
    <cellStyle name="Cálculo 4 13 10" xfId="11664" xr:uid="{00000000-0005-0000-0000-0000CE0D0000}"/>
    <cellStyle name="Cálculo 4 13 11" xfId="13932" xr:uid="{00000000-0005-0000-0000-0000CF0D0000}"/>
    <cellStyle name="Cálculo 4 13 12" xfId="12866" xr:uid="{00000000-0005-0000-0000-0000D00D0000}"/>
    <cellStyle name="Cálculo 4 13 2" xfId="2609" xr:uid="{00000000-0005-0000-0000-0000D10D0000}"/>
    <cellStyle name="Cálculo 4 13 2 10" xfId="10493" xr:uid="{00000000-0005-0000-0000-0000D20D0000}"/>
    <cellStyle name="Cálculo 4 13 2 11" xfId="10264" xr:uid="{00000000-0005-0000-0000-0000D30D0000}"/>
    <cellStyle name="Cálculo 4 13 2 12" xfId="11820" xr:uid="{00000000-0005-0000-0000-0000D40D0000}"/>
    <cellStyle name="Cálculo 4 13 2 13" xfId="12064" xr:uid="{00000000-0005-0000-0000-0000D50D0000}"/>
    <cellStyle name="Cálculo 4 13 2 14" xfId="12271" xr:uid="{00000000-0005-0000-0000-0000D60D0000}"/>
    <cellStyle name="Cálculo 4 13 2 15" xfId="11192" xr:uid="{00000000-0005-0000-0000-0000D70D0000}"/>
    <cellStyle name="Cálculo 4 13 2 16" xfId="14168" xr:uid="{00000000-0005-0000-0000-0000D80D0000}"/>
    <cellStyle name="Cálculo 4 13 2 17" xfId="13308" xr:uid="{00000000-0005-0000-0000-0000D90D0000}"/>
    <cellStyle name="Cálculo 4 13 2 18" xfId="13340" xr:uid="{00000000-0005-0000-0000-0000DA0D0000}"/>
    <cellStyle name="Cálculo 4 13 2 19" xfId="14113" xr:uid="{00000000-0005-0000-0000-0000DB0D0000}"/>
    <cellStyle name="Cálculo 4 13 2 2" xfId="5034" xr:uid="{00000000-0005-0000-0000-0000DC0D0000}"/>
    <cellStyle name="Cálculo 4 13 2 20" xfId="16482" xr:uid="{00000000-0005-0000-0000-0000DD0D0000}"/>
    <cellStyle name="Cálculo 4 13 2 21" xfId="16687" xr:uid="{00000000-0005-0000-0000-0000DE0D0000}"/>
    <cellStyle name="Cálculo 4 13 2 22" xfId="16914" xr:uid="{AF585C67-D8DB-4DD4-9C0C-8ECBAD426841}"/>
    <cellStyle name="Cálculo 4 13 2 3" xfId="5525" xr:uid="{00000000-0005-0000-0000-0000DF0D0000}"/>
    <cellStyle name="Cálculo 4 13 2 4" xfId="5206" xr:uid="{00000000-0005-0000-0000-0000E00D0000}"/>
    <cellStyle name="Cálculo 4 13 2 5" xfId="5669" xr:uid="{00000000-0005-0000-0000-0000E10D0000}"/>
    <cellStyle name="Cálculo 4 13 2 6" xfId="8302" xr:uid="{00000000-0005-0000-0000-0000E20D0000}"/>
    <cellStyle name="Cálculo 4 13 2 7" xfId="9502" xr:uid="{00000000-0005-0000-0000-0000E30D0000}"/>
    <cellStyle name="Cálculo 4 13 2 8" xfId="4970" xr:uid="{00000000-0005-0000-0000-0000E40D0000}"/>
    <cellStyle name="Cálculo 4 13 2 9" xfId="10294" xr:uid="{00000000-0005-0000-0000-0000E50D0000}"/>
    <cellStyle name="Cálculo 4 13 3" xfId="3773" xr:uid="{00000000-0005-0000-0000-0000E60D0000}"/>
    <cellStyle name="Cálculo 4 13 3 10" xfId="10933" xr:uid="{00000000-0005-0000-0000-0000E70D0000}"/>
    <cellStyle name="Cálculo 4 13 3 11" xfId="15616" xr:uid="{00000000-0005-0000-0000-0000E80D0000}"/>
    <cellStyle name="Cálculo 4 13 3 12" xfId="13350" xr:uid="{00000000-0005-0000-0000-0000E90D0000}"/>
    <cellStyle name="Cálculo 4 13 3 13" xfId="13448" xr:uid="{00000000-0005-0000-0000-0000EA0D0000}"/>
    <cellStyle name="Cálculo 4 13 3 14" xfId="13671" xr:uid="{00000000-0005-0000-0000-0000EB0D0000}"/>
    <cellStyle name="Cálculo 4 13 3 15" xfId="13528" xr:uid="{00000000-0005-0000-0000-0000EC0D0000}"/>
    <cellStyle name="Cálculo 4 13 3 16" xfId="17291" xr:uid="{77C42D3F-E87A-40D0-B5D2-DEE0B0B5868A}"/>
    <cellStyle name="Cálculo 4 13 3 2" xfId="6683" xr:uid="{00000000-0005-0000-0000-0000ED0D0000}"/>
    <cellStyle name="Cálculo 4 13 3 3" xfId="8774" xr:uid="{00000000-0005-0000-0000-0000EE0D0000}"/>
    <cellStyle name="Cálculo 4 13 3 4" xfId="10046" xr:uid="{00000000-0005-0000-0000-0000EF0D0000}"/>
    <cellStyle name="Cálculo 4 13 3 5" xfId="4005" xr:uid="{00000000-0005-0000-0000-0000F00D0000}"/>
    <cellStyle name="Cálculo 4 13 3 6" xfId="11405" xr:uid="{00000000-0005-0000-0000-0000F10D0000}"/>
    <cellStyle name="Cálculo 4 13 3 7" xfId="5842" xr:uid="{00000000-0005-0000-0000-0000F20D0000}"/>
    <cellStyle name="Cálculo 4 13 3 8" xfId="11691" xr:uid="{00000000-0005-0000-0000-0000F30D0000}"/>
    <cellStyle name="Cálculo 4 13 3 9" xfId="11548" xr:uid="{00000000-0005-0000-0000-0000F40D0000}"/>
    <cellStyle name="Cálculo 4 13 4" xfId="4054" xr:uid="{00000000-0005-0000-0000-0000F50D0000}"/>
    <cellStyle name="Cálculo 4 13 5" xfId="9385" xr:uid="{00000000-0005-0000-0000-0000F60D0000}"/>
    <cellStyle name="Cálculo 4 13 6" xfId="6582" xr:uid="{00000000-0005-0000-0000-0000F70D0000}"/>
    <cellStyle name="Cálculo 4 13 7" xfId="10731" xr:uid="{00000000-0005-0000-0000-0000F80D0000}"/>
    <cellStyle name="Cálculo 4 13 8" xfId="8932" xr:uid="{00000000-0005-0000-0000-0000F90D0000}"/>
    <cellStyle name="Cálculo 4 13 9" xfId="3497" xr:uid="{00000000-0005-0000-0000-0000FA0D0000}"/>
    <cellStyle name="Cálculo 4 14" xfId="8770" xr:uid="{00000000-0005-0000-0000-0000FB0D0000}"/>
    <cellStyle name="Cálculo 4 15" xfId="6311" xr:uid="{00000000-0005-0000-0000-0000FC0D0000}"/>
    <cellStyle name="Cálculo 4 16" xfId="10961" xr:uid="{00000000-0005-0000-0000-0000FD0D0000}"/>
    <cellStyle name="Cálculo 4 17" xfId="11454" xr:uid="{00000000-0005-0000-0000-0000FE0D0000}"/>
    <cellStyle name="Cálculo 4 18" xfId="4721" xr:uid="{00000000-0005-0000-0000-0000FF0D0000}"/>
    <cellStyle name="Cálculo 4 19" xfId="11758" xr:uid="{00000000-0005-0000-0000-0000000E0000}"/>
    <cellStyle name="Cálculo 4 2" xfId="1103" xr:uid="{00000000-0005-0000-0000-0000010E0000}"/>
    <cellStyle name="Cálculo 4 2 10" xfId="11506" xr:uid="{00000000-0005-0000-0000-0000020E0000}"/>
    <cellStyle name="Cálculo 4 2 11" xfId="15936" xr:uid="{00000000-0005-0000-0000-0000030E0000}"/>
    <cellStyle name="Cálculo 4 2 12" xfId="14068" xr:uid="{00000000-0005-0000-0000-0000040E0000}"/>
    <cellStyle name="Cálculo 4 2 2" xfId="2610" xr:uid="{00000000-0005-0000-0000-0000050E0000}"/>
    <cellStyle name="Cálculo 4 2 2 10" xfId="6011" xr:uid="{00000000-0005-0000-0000-0000060E0000}"/>
    <cellStyle name="Cálculo 4 2 2 11" xfId="11037" xr:uid="{00000000-0005-0000-0000-0000070E0000}"/>
    <cellStyle name="Cálculo 4 2 2 12" xfId="11810" xr:uid="{00000000-0005-0000-0000-0000080E0000}"/>
    <cellStyle name="Cálculo 4 2 2 13" xfId="12055" xr:uid="{00000000-0005-0000-0000-0000090E0000}"/>
    <cellStyle name="Cálculo 4 2 2 14" xfId="12268" xr:uid="{00000000-0005-0000-0000-00000A0E0000}"/>
    <cellStyle name="Cálculo 4 2 2 15" xfId="12340" xr:uid="{00000000-0005-0000-0000-00000B0E0000}"/>
    <cellStyle name="Cálculo 4 2 2 16" xfId="14169" xr:uid="{00000000-0005-0000-0000-00000C0E0000}"/>
    <cellStyle name="Cálculo 4 2 2 17" xfId="13307" xr:uid="{00000000-0005-0000-0000-00000D0E0000}"/>
    <cellStyle name="Cálculo 4 2 2 18" xfId="13820" xr:uid="{00000000-0005-0000-0000-00000E0E0000}"/>
    <cellStyle name="Cálculo 4 2 2 19" xfId="12984" xr:uid="{00000000-0005-0000-0000-00000F0E0000}"/>
    <cellStyle name="Cálculo 4 2 2 2" xfId="5035" xr:uid="{00000000-0005-0000-0000-0000100E0000}"/>
    <cellStyle name="Cálculo 4 2 2 20" xfId="16477" xr:uid="{00000000-0005-0000-0000-0000110E0000}"/>
    <cellStyle name="Cálculo 4 2 2 21" xfId="16681" xr:uid="{00000000-0005-0000-0000-0000120E0000}"/>
    <cellStyle name="Cálculo 4 2 2 22" xfId="16915" xr:uid="{79F652EA-4A52-4581-8BBA-F4E3220C1208}"/>
    <cellStyle name="Cálculo 4 2 2 3" xfId="5526" xr:uid="{00000000-0005-0000-0000-0000130E0000}"/>
    <cellStyle name="Cálculo 4 2 2 4" xfId="5466" xr:uid="{00000000-0005-0000-0000-0000140E0000}"/>
    <cellStyle name="Cálculo 4 2 2 5" xfId="5939" xr:uid="{00000000-0005-0000-0000-0000150E0000}"/>
    <cellStyle name="Cálculo 4 2 2 6" xfId="8303" xr:uid="{00000000-0005-0000-0000-0000160E0000}"/>
    <cellStyle name="Cálculo 4 2 2 7" xfId="9474" xr:uid="{00000000-0005-0000-0000-0000170E0000}"/>
    <cellStyle name="Cálculo 4 2 2 8" xfId="9039" xr:uid="{00000000-0005-0000-0000-0000180E0000}"/>
    <cellStyle name="Cálculo 4 2 2 9" xfId="9449" xr:uid="{00000000-0005-0000-0000-0000190E0000}"/>
    <cellStyle name="Cálculo 4 2 3" xfId="3774" xr:uid="{00000000-0005-0000-0000-00001A0E0000}"/>
    <cellStyle name="Cálculo 4 2 3 10" xfId="11338" xr:uid="{00000000-0005-0000-0000-00001B0E0000}"/>
    <cellStyle name="Cálculo 4 2 3 11" xfId="15604" xr:uid="{00000000-0005-0000-0000-00001C0E0000}"/>
    <cellStyle name="Cálculo 4 2 3 12" xfId="13889" xr:uid="{00000000-0005-0000-0000-00001D0E0000}"/>
    <cellStyle name="Cálculo 4 2 3 13" xfId="13447" xr:uid="{00000000-0005-0000-0000-00001E0E0000}"/>
    <cellStyle name="Cálculo 4 2 3 14" xfId="14065" xr:uid="{00000000-0005-0000-0000-00001F0E0000}"/>
    <cellStyle name="Cálculo 4 2 3 15" xfId="15645" xr:uid="{00000000-0005-0000-0000-0000200E0000}"/>
    <cellStyle name="Cálculo 4 2 3 16" xfId="17292" xr:uid="{C29EC599-737F-4E4B-91B7-91F4A2CA741A}"/>
    <cellStyle name="Cálculo 4 2 3 2" xfId="6684" xr:uid="{00000000-0005-0000-0000-0000210E0000}"/>
    <cellStyle name="Cálculo 4 2 3 3" xfId="8775" xr:uid="{00000000-0005-0000-0000-0000220E0000}"/>
    <cellStyle name="Cálculo 4 2 3 4" xfId="10033" xr:uid="{00000000-0005-0000-0000-0000230E0000}"/>
    <cellStyle name="Cálculo 4 2 3 5" xfId="10497" xr:uid="{00000000-0005-0000-0000-0000240E0000}"/>
    <cellStyle name="Cálculo 4 2 3 6" xfId="11391" xr:uid="{00000000-0005-0000-0000-0000250E0000}"/>
    <cellStyle name="Cálculo 4 2 3 7" xfId="11108" xr:uid="{00000000-0005-0000-0000-0000260E0000}"/>
    <cellStyle name="Cálculo 4 2 3 8" xfId="11675" xr:uid="{00000000-0005-0000-0000-0000270E0000}"/>
    <cellStyle name="Cálculo 4 2 3 9" xfId="10927" xr:uid="{00000000-0005-0000-0000-0000280E0000}"/>
    <cellStyle name="Cálculo 4 2 4" xfId="4053" xr:uid="{00000000-0005-0000-0000-0000290E0000}"/>
    <cellStyle name="Cálculo 4 2 5" xfId="9003" xr:uid="{00000000-0005-0000-0000-00002A0E0000}"/>
    <cellStyle name="Cálculo 4 2 6" xfId="4407" xr:uid="{00000000-0005-0000-0000-00002B0E0000}"/>
    <cellStyle name="Cálculo 4 2 7" xfId="5953" xr:uid="{00000000-0005-0000-0000-00002C0E0000}"/>
    <cellStyle name="Cálculo 4 2 8" xfId="3246" xr:uid="{00000000-0005-0000-0000-00002D0E0000}"/>
    <cellStyle name="Cálculo 4 2 9" xfId="9263" xr:uid="{00000000-0005-0000-0000-00002E0E0000}"/>
    <cellStyle name="Cálculo 4 20" xfId="12006" xr:uid="{00000000-0005-0000-0000-00002F0E0000}"/>
    <cellStyle name="Cálculo 4 21" xfId="15662" xr:uid="{00000000-0005-0000-0000-0000300E0000}"/>
    <cellStyle name="Cálculo 4 22" xfId="13348" xr:uid="{00000000-0005-0000-0000-0000310E0000}"/>
    <cellStyle name="Cálculo 4 23" xfId="15428" xr:uid="{00000000-0005-0000-0000-0000320E0000}"/>
    <cellStyle name="Cálculo 4 24" xfId="13667" xr:uid="{00000000-0005-0000-0000-0000330E0000}"/>
    <cellStyle name="Cálculo 4 25" xfId="12837" xr:uid="{00000000-0005-0000-0000-0000340E0000}"/>
    <cellStyle name="Cálculo 4 26" xfId="17287" xr:uid="{4995F88E-ACAC-41E6-8CA5-392EF1C72A81}"/>
    <cellStyle name="Cálculo 4 3" xfId="1104" xr:uid="{00000000-0005-0000-0000-0000350E0000}"/>
    <cellStyle name="Cálculo 4 3 10" xfId="11682" xr:uid="{00000000-0005-0000-0000-0000360E0000}"/>
    <cellStyle name="Cálculo 4 3 11" xfId="15754" xr:uid="{00000000-0005-0000-0000-0000370E0000}"/>
    <cellStyle name="Cálculo 4 3 12" xfId="16489" xr:uid="{00000000-0005-0000-0000-0000380E0000}"/>
    <cellStyle name="Cálculo 4 3 2" xfId="2611" xr:uid="{00000000-0005-0000-0000-0000390E0000}"/>
    <cellStyle name="Cálculo 4 3 2 10" xfId="8983" xr:uid="{00000000-0005-0000-0000-00003A0E0000}"/>
    <cellStyle name="Cálculo 4 3 2 11" xfId="3796" xr:uid="{00000000-0005-0000-0000-00003B0E0000}"/>
    <cellStyle name="Cálculo 4 3 2 12" xfId="11793" xr:uid="{00000000-0005-0000-0000-00003C0E0000}"/>
    <cellStyle name="Cálculo 4 3 2 13" xfId="12045" xr:uid="{00000000-0005-0000-0000-00003D0E0000}"/>
    <cellStyle name="Cálculo 4 3 2 14" xfId="12264" xr:uid="{00000000-0005-0000-0000-00003E0E0000}"/>
    <cellStyle name="Cálculo 4 3 2 15" xfId="12108" xr:uid="{00000000-0005-0000-0000-00003F0E0000}"/>
    <cellStyle name="Cálculo 4 3 2 16" xfId="14170" xr:uid="{00000000-0005-0000-0000-0000400E0000}"/>
    <cellStyle name="Cálculo 4 3 2 17" xfId="13306" xr:uid="{00000000-0005-0000-0000-0000410E0000}"/>
    <cellStyle name="Cálculo 4 3 2 18" xfId="13341" xr:uid="{00000000-0005-0000-0000-0000420E0000}"/>
    <cellStyle name="Cálculo 4 3 2 19" xfId="13799" xr:uid="{00000000-0005-0000-0000-0000430E0000}"/>
    <cellStyle name="Cálculo 4 3 2 2" xfId="5036" xr:uid="{00000000-0005-0000-0000-0000440E0000}"/>
    <cellStyle name="Cálculo 4 3 2 20" xfId="16471" xr:uid="{00000000-0005-0000-0000-0000450E0000}"/>
    <cellStyle name="Cálculo 4 3 2 21" xfId="16676" xr:uid="{00000000-0005-0000-0000-0000460E0000}"/>
    <cellStyle name="Cálculo 4 3 2 22" xfId="16916" xr:uid="{ED1EFAFD-300D-4811-8304-0923314E0EC4}"/>
    <cellStyle name="Cálculo 4 3 2 3" xfId="5527" xr:uid="{00000000-0005-0000-0000-0000470E0000}"/>
    <cellStyle name="Cálculo 4 3 2 4" xfId="4927" xr:uid="{00000000-0005-0000-0000-0000480E0000}"/>
    <cellStyle name="Cálculo 4 3 2 5" xfId="3131" xr:uid="{00000000-0005-0000-0000-0000490E0000}"/>
    <cellStyle name="Cálculo 4 3 2 6" xfId="8304" xr:uid="{00000000-0005-0000-0000-00004A0E0000}"/>
    <cellStyle name="Cálculo 4 3 2 7" xfId="9448" xr:uid="{00000000-0005-0000-0000-00004B0E0000}"/>
    <cellStyle name="Cálculo 4 3 2 8" xfId="10153" xr:uid="{00000000-0005-0000-0000-00004C0E0000}"/>
    <cellStyle name="Cálculo 4 3 2 9" xfId="6481" xr:uid="{00000000-0005-0000-0000-00004D0E0000}"/>
    <cellStyle name="Cálculo 4 3 3" xfId="3775" xr:uid="{00000000-0005-0000-0000-00004E0E0000}"/>
    <cellStyle name="Cálculo 4 3 3 10" xfId="12194" xr:uid="{00000000-0005-0000-0000-00004F0E0000}"/>
    <cellStyle name="Cálculo 4 3 3 11" xfId="15594" xr:uid="{00000000-0005-0000-0000-0000500E0000}"/>
    <cellStyle name="Cálculo 4 3 3 12" xfId="14624" xr:uid="{00000000-0005-0000-0000-0000510E0000}"/>
    <cellStyle name="Cálculo 4 3 3 13" xfId="13446" xr:uid="{00000000-0005-0000-0000-0000520E0000}"/>
    <cellStyle name="Cálculo 4 3 3 14" xfId="15828" xr:uid="{00000000-0005-0000-0000-0000530E0000}"/>
    <cellStyle name="Cálculo 4 3 3 15" xfId="15551" xr:uid="{00000000-0005-0000-0000-0000540E0000}"/>
    <cellStyle name="Cálculo 4 3 3 16" xfId="17293" xr:uid="{D4226FE4-1A7F-4754-9BCD-D3CBB16DA33F}"/>
    <cellStyle name="Cálculo 4 3 3 2" xfId="6685" xr:uid="{00000000-0005-0000-0000-0000550E0000}"/>
    <cellStyle name="Cálculo 4 3 3 3" xfId="8776" xr:uid="{00000000-0005-0000-0000-0000560E0000}"/>
    <cellStyle name="Cálculo 4 3 3 4" xfId="10023" xr:uid="{00000000-0005-0000-0000-0000570E0000}"/>
    <cellStyle name="Cálculo 4 3 3 5" xfId="10375" xr:uid="{00000000-0005-0000-0000-0000580E0000}"/>
    <cellStyle name="Cálculo 4 3 3 6" xfId="9560" xr:uid="{00000000-0005-0000-0000-0000590E0000}"/>
    <cellStyle name="Cálculo 4 3 3 7" xfId="11129" xr:uid="{00000000-0005-0000-0000-00005A0E0000}"/>
    <cellStyle name="Cálculo 4 3 3 8" xfId="11656" xr:uid="{00000000-0005-0000-0000-00005B0E0000}"/>
    <cellStyle name="Cálculo 4 3 3 9" xfId="11470" xr:uid="{00000000-0005-0000-0000-00005C0E0000}"/>
    <cellStyle name="Cálculo 4 3 4" xfId="4052" xr:uid="{00000000-0005-0000-0000-00005D0E0000}"/>
    <cellStyle name="Cálculo 4 3 5" xfId="9383" xr:uid="{00000000-0005-0000-0000-00005E0E0000}"/>
    <cellStyle name="Cálculo 4 3 6" xfId="5165" xr:uid="{00000000-0005-0000-0000-00005F0E0000}"/>
    <cellStyle name="Cálculo 4 3 7" xfId="10130" xr:uid="{00000000-0005-0000-0000-0000600E0000}"/>
    <cellStyle name="Cálculo 4 3 8" xfId="3451" xr:uid="{00000000-0005-0000-0000-0000610E0000}"/>
    <cellStyle name="Cálculo 4 3 9" xfId="11018" xr:uid="{00000000-0005-0000-0000-0000620E0000}"/>
    <cellStyle name="Cálculo 4 4" xfId="1105" xr:uid="{00000000-0005-0000-0000-0000630E0000}"/>
    <cellStyle name="Cálculo 4 4 10" xfId="10856" xr:uid="{00000000-0005-0000-0000-0000640E0000}"/>
    <cellStyle name="Cálculo 4 4 11" xfId="15950" xr:uid="{00000000-0005-0000-0000-0000650E0000}"/>
    <cellStyle name="Cálculo 4 4 12" xfId="15023" xr:uid="{00000000-0005-0000-0000-0000660E0000}"/>
    <cellStyle name="Cálculo 4 4 2" xfId="2612" xr:uid="{00000000-0005-0000-0000-0000670E0000}"/>
    <cellStyle name="Cálculo 4 4 2 10" xfId="10107" xr:uid="{00000000-0005-0000-0000-0000680E0000}"/>
    <cellStyle name="Cálculo 4 4 2 11" xfId="11057" xr:uid="{00000000-0005-0000-0000-0000690E0000}"/>
    <cellStyle name="Cálculo 4 4 2 12" xfId="11782" xr:uid="{00000000-0005-0000-0000-00006A0E0000}"/>
    <cellStyle name="Cálculo 4 4 2 13" xfId="12033" xr:uid="{00000000-0005-0000-0000-00006B0E0000}"/>
    <cellStyle name="Cálculo 4 4 2 14" xfId="4400" xr:uid="{00000000-0005-0000-0000-00006C0E0000}"/>
    <cellStyle name="Cálculo 4 4 2 15" xfId="11190" xr:uid="{00000000-0005-0000-0000-00006D0E0000}"/>
    <cellStyle name="Cálculo 4 4 2 16" xfId="14171" xr:uid="{00000000-0005-0000-0000-00006E0E0000}"/>
    <cellStyle name="Cálculo 4 4 2 17" xfId="14621" xr:uid="{00000000-0005-0000-0000-00006F0E0000}"/>
    <cellStyle name="Cálculo 4 4 2 18" xfId="13821" xr:uid="{00000000-0005-0000-0000-0000700E0000}"/>
    <cellStyle name="Cálculo 4 4 2 19" xfId="15002" xr:uid="{00000000-0005-0000-0000-0000710E0000}"/>
    <cellStyle name="Cálculo 4 4 2 2" xfId="5037" xr:uid="{00000000-0005-0000-0000-0000720E0000}"/>
    <cellStyle name="Cálculo 4 4 2 20" xfId="16464" xr:uid="{00000000-0005-0000-0000-0000730E0000}"/>
    <cellStyle name="Cálculo 4 4 2 21" xfId="16671" xr:uid="{00000000-0005-0000-0000-0000740E0000}"/>
    <cellStyle name="Cálculo 4 4 2 22" xfId="16917" xr:uid="{38C55450-53B3-4562-886C-6CB79F949B62}"/>
    <cellStyle name="Cálculo 4 4 2 3" xfId="5528" xr:uid="{00000000-0005-0000-0000-0000750E0000}"/>
    <cellStyle name="Cálculo 4 4 2 4" xfId="5465" xr:uid="{00000000-0005-0000-0000-0000760E0000}"/>
    <cellStyle name="Cálculo 4 4 2 5" xfId="4777" xr:uid="{00000000-0005-0000-0000-0000770E0000}"/>
    <cellStyle name="Cálculo 4 4 2 6" xfId="8305" xr:uid="{00000000-0005-0000-0000-0000780E0000}"/>
    <cellStyle name="Cálculo 4 4 2 7" xfId="4767" xr:uid="{00000000-0005-0000-0000-0000790E0000}"/>
    <cellStyle name="Cálculo 4 4 2 8" xfId="10139" xr:uid="{00000000-0005-0000-0000-00007A0E0000}"/>
    <cellStyle name="Cálculo 4 4 2 9" xfId="10382" xr:uid="{00000000-0005-0000-0000-00007B0E0000}"/>
    <cellStyle name="Cálculo 4 4 3" xfId="3776" xr:uid="{00000000-0005-0000-0000-00007C0E0000}"/>
    <cellStyle name="Cálculo 4 4 3 10" xfId="12173" xr:uid="{00000000-0005-0000-0000-00007D0E0000}"/>
    <cellStyle name="Cálculo 4 4 3 11" xfId="14591" xr:uid="{00000000-0005-0000-0000-00007E0E0000}"/>
    <cellStyle name="Cálculo 4 4 3 12" xfId="15835" xr:uid="{00000000-0005-0000-0000-00007F0E0000}"/>
    <cellStyle name="Cálculo 4 4 3 13" xfId="13445" xr:uid="{00000000-0005-0000-0000-0000800E0000}"/>
    <cellStyle name="Cálculo 4 4 3 14" xfId="16516" xr:uid="{00000000-0005-0000-0000-0000810E0000}"/>
    <cellStyle name="Cálculo 4 4 3 15" xfId="12834" xr:uid="{00000000-0005-0000-0000-0000820E0000}"/>
    <cellStyle name="Cálculo 4 4 3 16" xfId="17294" xr:uid="{7D8A8D04-3D8B-45E0-9111-EF43820A776E}"/>
    <cellStyle name="Cálculo 4 4 3 2" xfId="6686" xr:uid="{00000000-0005-0000-0000-0000830E0000}"/>
    <cellStyle name="Cálculo 4 4 3 3" xfId="8777" xr:uid="{00000000-0005-0000-0000-0000840E0000}"/>
    <cellStyle name="Cálculo 4 4 3 4" xfId="10002" xr:uid="{00000000-0005-0000-0000-0000850E0000}"/>
    <cellStyle name="Cálculo 4 4 3 5" xfId="9680" xr:uid="{00000000-0005-0000-0000-0000860E0000}"/>
    <cellStyle name="Cálculo 4 4 3 6" xfId="3810" xr:uid="{00000000-0005-0000-0000-0000870E0000}"/>
    <cellStyle name="Cálculo 4 4 3 7" xfId="11151" xr:uid="{00000000-0005-0000-0000-0000880E0000}"/>
    <cellStyle name="Cálculo 4 4 3 8" xfId="11636" xr:uid="{00000000-0005-0000-0000-0000890E0000}"/>
    <cellStyle name="Cálculo 4 4 3 9" xfId="4499" xr:uid="{00000000-0005-0000-0000-00008A0E0000}"/>
    <cellStyle name="Cálculo 4 4 4" xfId="4051" xr:uid="{00000000-0005-0000-0000-00008B0E0000}"/>
    <cellStyle name="Cálculo 4 4 5" xfId="9384" xr:uid="{00000000-0005-0000-0000-00008C0E0000}"/>
    <cellStyle name="Cálculo 4 4 6" xfId="5999" xr:uid="{00000000-0005-0000-0000-00008D0E0000}"/>
    <cellStyle name="Cálculo 4 4 7" xfId="4759" xr:uid="{00000000-0005-0000-0000-00008E0E0000}"/>
    <cellStyle name="Cálculo 4 4 8" xfId="10985" xr:uid="{00000000-0005-0000-0000-00008F0E0000}"/>
    <cellStyle name="Cálculo 4 4 9" xfId="5200" xr:uid="{00000000-0005-0000-0000-0000900E0000}"/>
    <cellStyle name="Cálculo 4 5" xfId="1106" xr:uid="{00000000-0005-0000-0000-0000910E0000}"/>
    <cellStyle name="Cálculo 4 5 10" xfId="10389" xr:uid="{00000000-0005-0000-0000-0000920E0000}"/>
    <cellStyle name="Cálculo 4 5 11" xfId="15772" xr:uid="{00000000-0005-0000-0000-0000930E0000}"/>
    <cellStyle name="Cálculo 4 5 12" xfId="14074" xr:uid="{00000000-0005-0000-0000-0000940E0000}"/>
    <cellStyle name="Cálculo 4 5 2" xfId="2613" xr:uid="{00000000-0005-0000-0000-0000950E0000}"/>
    <cellStyle name="Cálculo 4 5 2 10" xfId="10306" xr:uid="{00000000-0005-0000-0000-0000960E0000}"/>
    <cellStyle name="Cálculo 4 5 2 11" xfId="11022" xr:uid="{00000000-0005-0000-0000-0000970E0000}"/>
    <cellStyle name="Cálculo 4 5 2 12" xfId="11768" xr:uid="{00000000-0005-0000-0000-0000980E0000}"/>
    <cellStyle name="Cálculo 4 5 2 13" xfId="12020" xr:uid="{00000000-0005-0000-0000-0000990E0000}"/>
    <cellStyle name="Cálculo 4 5 2 14" xfId="9698" xr:uid="{00000000-0005-0000-0000-00009A0E0000}"/>
    <cellStyle name="Cálculo 4 5 2 15" xfId="12095" xr:uid="{00000000-0005-0000-0000-00009B0E0000}"/>
    <cellStyle name="Cálculo 4 5 2 16" xfId="14172" xr:uid="{00000000-0005-0000-0000-00009C0E0000}"/>
    <cellStyle name="Cálculo 4 5 2 17" xfId="15668" xr:uid="{00000000-0005-0000-0000-00009D0E0000}"/>
    <cellStyle name="Cálculo 4 5 2 18" xfId="13342" xr:uid="{00000000-0005-0000-0000-00009E0E0000}"/>
    <cellStyle name="Cálculo 4 5 2 19" xfId="14084" xr:uid="{00000000-0005-0000-0000-00009F0E0000}"/>
    <cellStyle name="Cálculo 4 5 2 2" xfId="5038" xr:uid="{00000000-0005-0000-0000-0000A00E0000}"/>
    <cellStyle name="Cálculo 4 5 2 20" xfId="16456" xr:uid="{00000000-0005-0000-0000-0000A10E0000}"/>
    <cellStyle name="Cálculo 4 5 2 21" xfId="16666" xr:uid="{00000000-0005-0000-0000-0000A20E0000}"/>
    <cellStyle name="Cálculo 4 5 2 22" xfId="16918" xr:uid="{31D82FFB-521C-463C-A815-1A8EC86BAAAA}"/>
    <cellStyle name="Cálculo 4 5 2 3" xfId="5529" xr:uid="{00000000-0005-0000-0000-0000A30E0000}"/>
    <cellStyle name="Cálculo 4 5 2 4" xfId="5362" xr:uid="{00000000-0005-0000-0000-0000A40E0000}"/>
    <cellStyle name="Cálculo 4 5 2 5" xfId="6438" xr:uid="{00000000-0005-0000-0000-0000A50E0000}"/>
    <cellStyle name="Cálculo 4 5 2 6" xfId="8306" xr:uid="{00000000-0005-0000-0000-0000A60E0000}"/>
    <cellStyle name="Cálculo 4 5 2 7" xfId="4209" xr:uid="{00000000-0005-0000-0000-0000A70E0000}"/>
    <cellStyle name="Cálculo 4 5 2 8" xfId="10118" xr:uid="{00000000-0005-0000-0000-0000A80E0000}"/>
    <cellStyle name="Cálculo 4 5 2 9" xfId="8939" xr:uid="{00000000-0005-0000-0000-0000A90E0000}"/>
    <cellStyle name="Cálculo 4 5 3" xfId="3777" xr:uid="{00000000-0005-0000-0000-0000AA0E0000}"/>
    <cellStyle name="Cálculo 4 5 3 10" xfId="12178" xr:uid="{00000000-0005-0000-0000-0000AB0E0000}"/>
    <cellStyle name="Cálculo 4 5 3 11" xfId="13080" xr:uid="{00000000-0005-0000-0000-0000AC0E0000}"/>
    <cellStyle name="Cálculo 4 5 3 12" xfId="15815" xr:uid="{00000000-0005-0000-0000-0000AD0E0000}"/>
    <cellStyle name="Cálculo 4 5 3 13" xfId="13444" xr:uid="{00000000-0005-0000-0000-0000AE0E0000}"/>
    <cellStyle name="Cálculo 4 5 3 14" xfId="16509" xr:uid="{00000000-0005-0000-0000-0000AF0E0000}"/>
    <cellStyle name="Cálculo 4 5 3 15" xfId="15506" xr:uid="{00000000-0005-0000-0000-0000B00E0000}"/>
    <cellStyle name="Cálculo 4 5 3 16" xfId="17295" xr:uid="{6BEE89EC-CD40-4BF2-96FA-CE7EF1AF8F27}"/>
    <cellStyle name="Cálculo 4 5 3 2" xfId="6687" xr:uid="{00000000-0005-0000-0000-0000B10E0000}"/>
    <cellStyle name="Cálculo 4 5 3 3" xfId="8778" xr:uid="{00000000-0005-0000-0000-0000B20E0000}"/>
    <cellStyle name="Cálculo 4 5 3 4" xfId="9986" xr:uid="{00000000-0005-0000-0000-0000B30E0000}"/>
    <cellStyle name="Cálculo 4 5 3 5" xfId="10908" xr:uid="{00000000-0005-0000-0000-0000B40E0000}"/>
    <cellStyle name="Cálculo 4 5 3 6" xfId="10135" xr:uid="{00000000-0005-0000-0000-0000B50E0000}"/>
    <cellStyle name="Cálculo 4 5 3 7" xfId="11484" xr:uid="{00000000-0005-0000-0000-0000B60E0000}"/>
    <cellStyle name="Cálculo 4 5 3 8" xfId="11617" xr:uid="{00000000-0005-0000-0000-0000B70E0000}"/>
    <cellStyle name="Cálculo 4 5 3 9" xfId="10299" xr:uid="{00000000-0005-0000-0000-0000B80E0000}"/>
    <cellStyle name="Cálculo 4 5 4" xfId="4050" xr:uid="{00000000-0005-0000-0000-0000B90E0000}"/>
    <cellStyle name="Cálculo 4 5 5" xfId="9002" xr:uid="{00000000-0005-0000-0000-0000BA0E0000}"/>
    <cellStyle name="Cálculo 4 5 6" xfId="6264" xr:uid="{00000000-0005-0000-0000-0000BB0E0000}"/>
    <cellStyle name="Cálculo 4 5 7" xfId="9289" xr:uid="{00000000-0005-0000-0000-0000BC0E0000}"/>
    <cellStyle name="Cálculo 4 5 8" xfId="9400" xr:uid="{00000000-0005-0000-0000-0000BD0E0000}"/>
    <cellStyle name="Cálculo 4 5 9" xfId="6541" xr:uid="{00000000-0005-0000-0000-0000BE0E0000}"/>
    <cellStyle name="Cálculo 4 6" xfId="1107" xr:uid="{00000000-0005-0000-0000-0000BF0E0000}"/>
    <cellStyle name="Cálculo 4 6 10" xfId="9881" xr:uid="{00000000-0005-0000-0000-0000C00E0000}"/>
    <cellStyle name="Cálculo 4 6 11" xfId="15980" xr:uid="{00000000-0005-0000-0000-0000C10E0000}"/>
    <cellStyle name="Cálculo 4 6 12" xfId="15819" xr:uid="{00000000-0005-0000-0000-0000C20E0000}"/>
    <cellStyle name="Cálculo 4 6 2" xfId="2614" xr:uid="{00000000-0005-0000-0000-0000C30E0000}"/>
    <cellStyle name="Cálculo 4 6 2 10" xfId="9640" xr:uid="{00000000-0005-0000-0000-0000C40E0000}"/>
    <cellStyle name="Cálculo 4 6 2 11" xfId="11042" xr:uid="{00000000-0005-0000-0000-0000C50E0000}"/>
    <cellStyle name="Cálculo 4 6 2 12" xfId="11759" xr:uid="{00000000-0005-0000-0000-0000C60E0000}"/>
    <cellStyle name="Cálculo 4 6 2 13" xfId="12007" xr:uid="{00000000-0005-0000-0000-0000C70E0000}"/>
    <cellStyle name="Cálculo 4 6 2 14" xfId="11113" xr:uid="{00000000-0005-0000-0000-0000C80E0000}"/>
    <cellStyle name="Cálculo 4 6 2 15" xfId="6523" xr:uid="{00000000-0005-0000-0000-0000C90E0000}"/>
    <cellStyle name="Cálculo 4 6 2 16" xfId="14173" xr:uid="{00000000-0005-0000-0000-0000CA0E0000}"/>
    <cellStyle name="Cálculo 4 6 2 17" xfId="15663" xr:uid="{00000000-0005-0000-0000-0000CB0E0000}"/>
    <cellStyle name="Cálculo 4 6 2 18" xfId="13822" xr:uid="{00000000-0005-0000-0000-0000CC0E0000}"/>
    <cellStyle name="Cálculo 4 6 2 19" xfId="16189" xr:uid="{00000000-0005-0000-0000-0000CD0E0000}"/>
    <cellStyle name="Cálculo 4 6 2 2" xfId="5039" xr:uid="{00000000-0005-0000-0000-0000CE0E0000}"/>
    <cellStyle name="Cálculo 4 6 2 20" xfId="16301" xr:uid="{00000000-0005-0000-0000-0000CF0E0000}"/>
    <cellStyle name="Cálculo 4 6 2 21" xfId="16661" xr:uid="{00000000-0005-0000-0000-0000D00E0000}"/>
    <cellStyle name="Cálculo 4 6 2 22" xfId="16919" xr:uid="{F45D2530-9875-4398-B677-2F4D6D99CF88}"/>
    <cellStyle name="Cálculo 4 6 2 3" xfId="5530" xr:uid="{00000000-0005-0000-0000-0000D10E0000}"/>
    <cellStyle name="Cálculo 4 6 2 4" xfId="5464" xr:uid="{00000000-0005-0000-0000-0000D20E0000}"/>
    <cellStyle name="Cálculo 4 6 2 5" xfId="5941" xr:uid="{00000000-0005-0000-0000-0000D30E0000}"/>
    <cellStyle name="Cálculo 4 6 2 6" xfId="8307" xr:uid="{00000000-0005-0000-0000-0000D40E0000}"/>
    <cellStyle name="Cálculo 4 6 2 7" xfId="5174" xr:uid="{00000000-0005-0000-0000-0000D50E0000}"/>
    <cellStyle name="Cálculo 4 6 2 8" xfId="10103" xr:uid="{00000000-0005-0000-0000-0000D60E0000}"/>
    <cellStyle name="Cálculo 4 6 2 9" xfId="9320" xr:uid="{00000000-0005-0000-0000-0000D70E0000}"/>
    <cellStyle name="Cálculo 4 6 3" xfId="3778" xr:uid="{00000000-0005-0000-0000-0000D80E0000}"/>
    <cellStyle name="Cálculo 4 6 3 10" xfId="12188" xr:uid="{00000000-0005-0000-0000-0000D90E0000}"/>
    <cellStyle name="Cálculo 4 6 3 11" xfId="13079" xr:uid="{00000000-0005-0000-0000-0000DA0E0000}"/>
    <cellStyle name="Cálculo 4 6 3 12" xfId="15797" xr:uid="{00000000-0005-0000-0000-0000DB0E0000}"/>
    <cellStyle name="Cálculo 4 6 3 13" xfId="13443" xr:uid="{00000000-0005-0000-0000-0000DC0E0000}"/>
    <cellStyle name="Cálculo 4 6 3 14" xfId="16501" xr:uid="{00000000-0005-0000-0000-0000DD0E0000}"/>
    <cellStyle name="Cálculo 4 6 3 15" xfId="16700" xr:uid="{00000000-0005-0000-0000-0000DE0E0000}"/>
    <cellStyle name="Cálculo 4 6 3 16" xfId="17296" xr:uid="{932C2D96-7CD2-4B36-8E51-1D705A6A9F34}"/>
    <cellStyle name="Cálculo 4 6 3 2" xfId="6688" xr:uid="{00000000-0005-0000-0000-0000DF0E0000}"/>
    <cellStyle name="Cálculo 4 6 3 3" xfId="8779" xr:uid="{00000000-0005-0000-0000-0000E00E0000}"/>
    <cellStyle name="Cálculo 4 6 3 4" xfId="9973" xr:uid="{00000000-0005-0000-0000-0000E10E0000}"/>
    <cellStyle name="Cálculo 4 6 3 5" xfId="8675" xr:uid="{00000000-0005-0000-0000-0000E20E0000}"/>
    <cellStyle name="Cálculo 4 6 3 6" xfId="10641" xr:uid="{00000000-0005-0000-0000-0000E30E0000}"/>
    <cellStyle name="Cálculo 4 6 3 7" xfId="10579" xr:uid="{00000000-0005-0000-0000-0000E40E0000}"/>
    <cellStyle name="Cálculo 4 6 3 8" xfId="3889" xr:uid="{00000000-0005-0000-0000-0000E50E0000}"/>
    <cellStyle name="Cálculo 4 6 3 9" xfId="10776" xr:uid="{00000000-0005-0000-0000-0000E60E0000}"/>
    <cellStyle name="Cálculo 4 6 4" xfId="4049" xr:uid="{00000000-0005-0000-0000-0000E70E0000}"/>
    <cellStyle name="Cálculo 4 6 5" xfId="9001" xr:uid="{00000000-0005-0000-0000-0000E80E0000}"/>
    <cellStyle name="Cálculo 4 6 6" xfId="3854" xr:uid="{00000000-0005-0000-0000-0000E90E0000}"/>
    <cellStyle name="Cálculo 4 6 7" xfId="9409" xr:uid="{00000000-0005-0000-0000-0000EA0E0000}"/>
    <cellStyle name="Cálculo 4 6 8" xfId="9407" xr:uid="{00000000-0005-0000-0000-0000EB0E0000}"/>
    <cellStyle name="Cálculo 4 6 9" xfId="8510" xr:uid="{00000000-0005-0000-0000-0000EC0E0000}"/>
    <cellStyle name="Cálculo 4 7" xfId="1108" xr:uid="{00000000-0005-0000-0000-0000ED0E0000}"/>
    <cellStyle name="Cálculo 4 7 10" xfId="10300" xr:uid="{00000000-0005-0000-0000-0000EE0E0000}"/>
    <cellStyle name="Cálculo 4 7 11" xfId="15965" xr:uid="{00000000-0005-0000-0000-0000EF0E0000}"/>
    <cellStyle name="Cálculo 4 7 12" xfId="14083" xr:uid="{00000000-0005-0000-0000-0000F00E0000}"/>
    <cellStyle name="Cálculo 4 7 2" xfId="2615" xr:uid="{00000000-0005-0000-0000-0000F10E0000}"/>
    <cellStyle name="Cálculo 4 7 2 10" xfId="10518" xr:uid="{00000000-0005-0000-0000-0000F20E0000}"/>
    <cellStyle name="Cálculo 4 7 2 11" xfId="3757" xr:uid="{00000000-0005-0000-0000-0000F30E0000}"/>
    <cellStyle name="Cálculo 4 7 2 12" xfId="11747" xr:uid="{00000000-0005-0000-0000-0000F40E0000}"/>
    <cellStyle name="Cálculo 4 7 2 13" xfId="11994" xr:uid="{00000000-0005-0000-0000-0000F50E0000}"/>
    <cellStyle name="Cálculo 4 7 2 14" xfId="8704" xr:uid="{00000000-0005-0000-0000-0000F60E0000}"/>
    <cellStyle name="Cálculo 4 7 2 15" xfId="12081" xr:uid="{00000000-0005-0000-0000-0000F70E0000}"/>
    <cellStyle name="Cálculo 4 7 2 16" xfId="14174" xr:uid="{00000000-0005-0000-0000-0000F80E0000}"/>
    <cellStyle name="Cálculo 4 7 2 17" xfId="15653" xr:uid="{00000000-0005-0000-0000-0000F90E0000}"/>
    <cellStyle name="Cálculo 4 7 2 18" xfId="14623" xr:uid="{00000000-0005-0000-0000-0000FA0E0000}"/>
    <cellStyle name="Cálculo 4 7 2 19" xfId="15446" xr:uid="{00000000-0005-0000-0000-0000FB0E0000}"/>
    <cellStyle name="Cálculo 4 7 2 2" xfId="5040" xr:uid="{00000000-0005-0000-0000-0000FC0E0000}"/>
    <cellStyle name="Cálculo 4 7 2 20" xfId="14675" xr:uid="{00000000-0005-0000-0000-0000FD0E0000}"/>
    <cellStyle name="Cálculo 4 7 2 21" xfId="16656" xr:uid="{00000000-0005-0000-0000-0000FE0E0000}"/>
    <cellStyle name="Cálculo 4 7 2 22" xfId="16920" xr:uid="{542E0D5F-06AA-4E0C-9AFB-00CD8D5883E8}"/>
    <cellStyle name="Cálculo 4 7 2 3" xfId="5531" xr:uid="{00000000-0005-0000-0000-0000FF0E0000}"/>
    <cellStyle name="Cálculo 4 7 2 4" xfId="4523" xr:uid="{00000000-0005-0000-0000-0000000F0000}"/>
    <cellStyle name="Cálculo 4 7 2 5" xfId="4778" xr:uid="{00000000-0005-0000-0000-0000010F0000}"/>
    <cellStyle name="Cálculo 4 7 2 6" xfId="8308" xr:uid="{00000000-0005-0000-0000-0000020F0000}"/>
    <cellStyle name="Cálculo 4 7 2 7" xfId="4925" xr:uid="{00000000-0005-0000-0000-0000030F0000}"/>
    <cellStyle name="Cálculo 4 7 2 8" xfId="10084" xr:uid="{00000000-0005-0000-0000-0000040F0000}"/>
    <cellStyle name="Cálculo 4 7 2 9" xfId="8940" xr:uid="{00000000-0005-0000-0000-0000050F0000}"/>
    <cellStyle name="Cálculo 4 7 3" xfId="3779" xr:uid="{00000000-0005-0000-0000-0000060F0000}"/>
    <cellStyle name="Cálculo 4 7 3 10" xfId="12471" xr:uid="{00000000-0005-0000-0000-0000070F0000}"/>
    <cellStyle name="Cálculo 4 7 3 11" xfId="13078" xr:uid="{00000000-0005-0000-0000-0000080F0000}"/>
    <cellStyle name="Cálculo 4 7 3 12" xfId="15779" xr:uid="{00000000-0005-0000-0000-0000090F0000}"/>
    <cellStyle name="Cálculo 4 7 3 13" xfId="13442" xr:uid="{00000000-0005-0000-0000-00000A0F0000}"/>
    <cellStyle name="Cálculo 4 7 3 14" xfId="16495" xr:uid="{00000000-0005-0000-0000-00000B0F0000}"/>
    <cellStyle name="Cálculo 4 7 3 15" xfId="16695" xr:uid="{00000000-0005-0000-0000-00000C0F0000}"/>
    <cellStyle name="Cálculo 4 7 3 16" xfId="17297" xr:uid="{661F6B3C-B798-42DA-8351-A455665A9D7F}"/>
    <cellStyle name="Cálculo 4 7 3 2" xfId="6689" xr:uid="{00000000-0005-0000-0000-00000D0F0000}"/>
    <cellStyle name="Cálculo 4 7 3 3" xfId="8780" xr:uid="{00000000-0005-0000-0000-00000E0F0000}"/>
    <cellStyle name="Cálculo 4 7 3 4" xfId="9955" xr:uid="{00000000-0005-0000-0000-00000F0F0000}"/>
    <cellStyle name="Cálculo 4 7 3 5" xfId="9351" xr:uid="{00000000-0005-0000-0000-0000100F0000}"/>
    <cellStyle name="Cálculo 4 7 3 6" xfId="9574" xr:uid="{00000000-0005-0000-0000-0000110F0000}"/>
    <cellStyle name="Cálculo 4 7 3 7" xfId="9845" xr:uid="{00000000-0005-0000-0000-0000120F0000}"/>
    <cellStyle name="Cálculo 4 7 3 8" xfId="8432" xr:uid="{00000000-0005-0000-0000-0000130F0000}"/>
    <cellStyle name="Cálculo 4 7 3 9" xfId="3477" xr:uid="{00000000-0005-0000-0000-0000140F0000}"/>
    <cellStyle name="Cálculo 4 7 4" xfId="4048" xr:uid="{00000000-0005-0000-0000-0000150F0000}"/>
    <cellStyle name="Cálculo 4 7 5" xfId="9381" xr:uid="{00000000-0005-0000-0000-0000160F0000}"/>
    <cellStyle name="Cálculo 4 7 6" xfId="8451" xr:uid="{00000000-0005-0000-0000-0000170F0000}"/>
    <cellStyle name="Cálculo 4 7 7" xfId="10082" xr:uid="{00000000-0005-0000-0000-0000180F0000}"/>
    <cellStyle name="Cálculo 4 7 8" xfId="8410" xr:uid="{00000000-0005-0000-0000-0000190F0000}"/>
    <cellStyle name="Cálculo 4 7 9" xfId="4240" xr:uid="{00000000-0005-0000-0000-00001A0F0000}"/>
    <cellStyle name="Cálculo 4 8" xfId="1109" xr:uid="{00000000-0005-0000-0000-00001B0F0000}"/>
    <cellStyle name="Cálculo 4 8 10" xfId="10053" xr:uid="{00000000-0005-0000-0000-00001C0F0000}"/>
    <cellStyle name="Cálculo 4 8 11" xfId="15790" xr:uid="{00000000-0005-0000-0000-00001D0F0000}"/>
    <cellStyle name="Cálculo 4 8 12" xfId="16212" xr:uid="{00000000-0005-0000-0000-00001E0F0000}"/>
    <cellStyle name="Cálculo 4 8 2" xfId="2616" xr:uid="{00000000-0005-0000-0000-00001F0F0000}"/>
    <cellStyle name="Cálculo 4 8 2 10" xfId="11179" xr:uid="{00000000-0005-0000-0000-0000200F0000}"/>
    <cellStyle name="Cálculo 4 8 2 11" xfId="10620" xr:uid="{00000000-0005-0000-0000-0000210F0000}"/>
    <cellStyle name="Cálculo 4 8 2 12" xfId="11734" xr:uid="{00000000-0005-0000-0000-0000220F0000}"/>
    <cellStyle name="Cálculo 4 8 2 13" xfId="11983" xr:uid="{00000000-0005-0000-0000-0000230F0000}"/>
    <cellStyle name="Cálculo 4 8 2 14" xfId="10639" xr:uid="{00000000-0005-0000-0000-0000240F0000}"/>
    <cellStyle name="Cálculo 4 8 2 15" xfId="9697" xr:uid="{00000000-0005-0000-0000-0000250F0000}"/>
    <cellStyle name="Cálculo 4 8 2 16" xfId="14175" xr:uid="{00000000-0005-0000-0000-0000260F0000}"/>
    <cellStyle name="Cálculo 4 8 2 17" xfId="15639" xr:uid="{00000000-0005-0000-0000-0000270F0000}"/>
    <cellStyle name="Cálculo 4 8 2 18" xfId="14885" xr:uid="{00000000-0005-0000-0000-0000280F0000}"/>
    <cellStyle name="Cálculo 4 8 2 19" xfId="12985" xr:uid="{00000000-0005-0000-0000-0000290F0000}"/>
    <cellStyle name="Cálculo 4 8 2 2" xfId="5041" xr:uid="{00000000-0005-0000-0000-00002A0F0000}"/>
    <cellStyle name="Cálculo 4 8 2 20" xfId="15873" xr:uid="{00000000-0005-0000-0000-00002B0F0000}"/>
    <cellStyle name="Cálculo 4 8 2 21" xfId="13386" xr:uid="{00000000-0005-0000-0000-00002C0F0000}"/>
    <cellStyle name="Cálculo 4 8 2 22" xfId="16921" xr:uid="{2C7D458B-A816-4B9B-B076-7D7EBF11A7AE}"/>
    <cellStyle name="Cálculo 4 8 2 3" xfId="5532" xr:uid="{00000000-0005-0000-0000-00002D0F0000}"/>
    <cellStyle name="Cálculo 4 8 2 4" xfId="5463" xr:uid="{00000000-0005-0000-0000-00002E0F0000}"/>
    <cellStyle name="Cálculo 4 8 2 5" xfId="6439" xr:uid="{00000000-0005-0000-0000-00002F0F0000}"/>
    <cellStyle name="Cálculo 4 8 2 6" xfId="8309" xr:uid="{00000000-0005-0000-0000-0000300F0000}"/>
    <cellStyle name="Cálculo 4 8 2 7" xfId="4768" xr:uid="{00000000-0005-0000-0000-0000310F0000}"/>
    <cellStyle name="Cálculo 4 8 2 8" xfId="10065" xr:uid="{00000000-0005-0000-0000-0000320F0000}"/>
    <cellStyle name="Cálculo 4 8 2 9" xfId="9321" xr:uid="{00000000-0005-0000-0000-0000330F0000}"/>
    <cellStyle name="Cálculo 4 8 3" xfId="3780" xr:uid="{00000000-0005-0000-0000-0000340F0000}"/>
    <cellStyle name="Cálculo 4 8 3 10" xfId="12465" xr:uid="{00000000-0005-0000-0000-0000350F0000}"/>
    <cellStyle name="Cálculo 4 8 3 11" xfId="13077" xr:uid="{00000000-0005-0000-0000-0000360F0000}"/>
    <cellStyle name="Cálculo 4 8 3 12" xfId="14963" xr:uid="{00000000-0005-0000-0000-0000370F0000}"/>
    <cellStyle name="Cálculo 4 8 3 13" xfId="15745" xr:uid="{00000000-0005-0000-0000-0000380F0000}"/>
    <cellStyle name="Cálculo 4 8 3 14" xfId="16486" xr:uid="{00000000-0005-0000-0000-0000390F0000}"/>
    <cellStyle name="Cálculo 4 8 3 15" xfId="16690" xr:uid="{00000000-0005-0000-0000-00003A0F0000}"/>
    <cellStyle name="Cálculo 4 8 3 16" xfId="17298" xr:uid="{17DFEC3A-9219-4673-8F3A-76240DF2C188}"/>
    <cellStyle name="Cálculo 4 8 3 2" xfId="6690" xr:uid="{00000000-0005-0000-0000-00003B0F0000}"/>
    <cellStyle name="Cálculo 4 8 3 3" xfId="8781" xr:uid="{00000000-0005-0000-0000-00003C0F0000}"/>
    <cellStyle name="Cálculo 4 8 3 4" xfId="9944" xr:uid="{00000000-0005-0000-0000-00003D0F0000}"/>
    <cellStyle name="Cálculo 4 8 3 5" xfId="3710" xr:uid="{00000000-0005-0000-0000-00003E0F0000}"/>
    <cellStyle name="Cálculo 4 8 3 6" xfId="10846" xr:uid="{00000000-0005-0000-0000-00003F0F0000}"/>
    <cellStyle name="Cálculo 4 8 3 7" xfId="10233" xr:uid="{00000000-0005-0000-0000-0000400F0000}"/>
    <cellStyle name="Cálculo 4 8 3 8" xfId="9713" xr:uid="{00000000-0005-0000-0000-0000410F0000}"/>
    <cellStyle name="Cálculo 4 8 3 9" xfId="4142" xr:uid="{00000000-0005-0000-0000-0000420F0000}"/>
    <cellStyle name="Cálculo 4 8 4" xfId="4047" xr:uid="{00000000-0005-0000-0000-0000430F0000}"/>
    <cellStyle name="Cálculo 4 8 5" xfId="9382" xr:uid="{00000000-0005-0000-0000-0000440F0000}"/>
    <cellStyle name="Cálculo 4 8 6" xfId="9981" xr:uid="{00000000-0005-0000-0000-0000450F0000}"/>
    <cellStyle name="Cálculo 4 8 7" xfId="3193" xr:uid="{00000000-0005-0000-0000-0000460F0000}"/>
    <cellStyle name="Cálculo 4 8 8" xfId="6289" xr:uid="{00000000-0005-0000-0000-0000470F0000}"/>
    <cellStyle name="Cálculo 4 8 9" xfId="3454" xr:uid="{00000000-0005-0000-0000-0000480F0000}"/>
    <cellStyle name="Cálculo 4 9" xfId="1110" xr:uid="{00000000-0005-0000-0000-0000490F0000}"/>
    <cellStyle name="Cálculo 4 9 10" xfId="3441" xr:uid="{00000000-0005-0000-0000-00004A0F0000}"/>
    <cellStyle name="Cálculo 4 9 11" xfId="15807" xr:uid="{00000000-0005-0000-0000-00004B0F0000}"/>
    <cellStyle name="Cálculo 4 9 12" xfId="15869" xr:uid="{00000000-0005-0000-0000-00004C0F0000}"/>
    <cellStyle name="Cálculo 4 9 2" xfId="2617" xr:uid="{00000000-0005-0000-0000-00004D0F0000}"/>
    <cellStyle name="Cálculo 4 9 2 10" xfId="5996" xr:uid="{00000000-0005-0000-0000-00004E0F0000}"/>
    <cellStyle name="Cálculo 4 9 2 11" xfId="3858" xr:uid="{00000000-0005-0000-0000-00004F0F0000}"/>
    <cellStyle name="Cálculo 4 9 2 12" xfId="11714" xr:uid="{00000000-0005-0000-0000-0000500F0000}"/>
    <cellStyle name="Cálculo 4 9 2 13" xfId="11970" xr:uid="{00000000-0005-0000-0000-0000510F0000}"/>
    <cellStyle name="Cálculo 4 9 2 14" xfId="10101" xr:uid="{00000000-0005-0000-0000-0000520F0000}"/>
    <cellStyle name="Cálculo 4 9 2 15" xfId="12070" xr:uid="{00000000-0005-0000-0000-0000530F0000}"/>
    <cellStyle name="Cálculo 4 9 2 16" xfId="14176" xr:uid="{00000000-0005-0000-0000-0000540F0000}"/>
    <cellStyle name="Cálculo 4 9 2 17" xfId="15627" xr:uid="{00000000-0005-0000-0000-0000550F0000}"/>
    <cellStyle name="Cálculo 4 9 2 18" xfId="13343" xr:uid="{00000000-0005-0000-0000-0000560F0000}"/>
    <cellStyle name="Cálculo 4 9 2 19" xfId="15274" xr:uid="{00000000-0005-0000-0000-0000570F0000}"/>
    <cellStyle name="Cálculo 4 9 2 2" xfId="5042" xr:uid="{00000000-0005-0000-0000-0000580F0000}"/>
    <cellStyle name="Cálculo 4 9 2 20" xfId="13617" xr:uid="{00000000-0005-0000-0000-0000590F0000}"/>
    <cellStyle name="Cálculo 4 9 2 21" xfId="15306" xr:uid="{00000000-0005-0000-0000-00005A0F0000}"/>
    <cellStyle name="Cálculo 4 9 2 22" xfId="16922" xr:uid="{28674062-D99F-4B3D-8260-2B281E3DEC9B}"/>
    <cellStyle name="Cálculo 4 9 2 3" xfId="5533" xr:uid="{00000000-0005-0000-0000-00005B0F0000}"/>
    <cellStyle name="Cálculo 4 9 2 4" xfId="4524" xr:uid="{00000000-0005-0000-0000-00005C0F0000}"/>
    <cellStyle name="Cálculo 4 9 2 5" xfId="6270" xr:uid="{00000000-0005-0000-0000-00005D0F0000}"/>
    <cellStyle name="Cálculo 4 9 2 6" xfId="8310" xr:uid="{00000000-0005-0000-0000-00005E0F0000}"/>
    <cellStyle name="Cálculo 4 9 2 7" xfId="4210" xr:uid="{00000000-0005-0000-0000-00005F0F0000}"/>
    <cellStyle name="Cálculo 4 9 2 8" xfId="10048" xr:uid="{00000000-0005-0000-0000-0000600F0000}"/>
    <cellStyle name="Cálculo 4 9 2 9" xfId="9456" xr:uid="{00000000-0005-0000-0000-0000610F0000}"/>
    <cellStyle name="Cálculo 4 9 3" xfId="3781" xr:uid="{00000000-0005-0000-0000-0000620F0000}"/>
    <cellStyle name="Cálculo 4 9 3 10" xfId="12459" xr:uid="{00000000-0005-0000-0000-0000630F0000}"/>
    <cellStyle name="Cálculo 4 9 3 11" xfId="13076" xr:uid="{00000000-0005-0000-0000-0000640F0000}"/>
    <cellStyle name="Cálculo 4 9 3 12" xfId="13890" xr:uid="{00000000-0005-0000-0000-0000650F0000}"/>
    <cellStyle name="Cálculo 4 9 3 13" xfId="15445" xr:uid="{00000000-0005-0000-0000-0000660F0000}"/>
    <cellStyle name="Cálculo 4 9 3 14" xfId="16481" xr:uid="{00000000-0005-0000-0000-0000670F0000}"/>
    <cellStyle name="Cálculo 4 9 3 15" xfId="16686" xr:uid="{00000000-0005-0000-0000-0000680F0000}"/>
    <cellStyle name="Cálculo 4 9 3 16" xfId="17299" xr:uid="{D1E172B5-3C9C-481C-887F-C58D0F615B03}"/>
    <cellStyle name="Cálculo 4 9 3 2" xfId="6691" xr:uid="{00000000-0005-0000-0000-0000690F0000}"/>
    <cellStyle name="Cálculo 4 9 3 3" xfId="8782" xr:uid="{00000000-0005-0000-0000-00006A0F0000}"/>
    <cellStyle name="Cálculo 4 9 3 4" xfId="8713" xr:uid="{00000000-0005-0000-0000-00006B0F0000}"/>
    <cellStyle name="Cálculo 4 9 3 5" xfId="8974" xr:uid="{00000000-0005-0000-0000-00006C0F0000}"/>
    <cellStyle name="Cálculo 4 9 3 6" xfId="6362" xr:uid="{00000000-0005-0000-0000-00006D0F0000}"/>
    <cellStyle name="Cálculo 4 9 3 7" xfId="10915" xr:uid="{00000000-0005-0000-0000-00006E0F0000}"/>
    <cellStyle name="Cálculo 4 9 3 8" xfId="8431" xr:uid="{00000000-0005-0000-0000-00006F0F0000}"/>
    <cellStyle name="Cálculo 4 9 3 9" xfId="9669" xr:uid="{00000000-0005-0000-0000-0000700F0000}"/>
    <cellStyle name="Cálculo 4 9 4" xfId="4046" xr:uid="{00000000-0005-0000-0000-0000710F0000}"/>
    <cellStyle name="Cálculo 4 9 5" xfId="9000" xr:uid="{00000000-0005-0000-0000-0000720F0000}"/>
    <cellStyle name="Cálculo 4 9 6" xfId="8390" xr:uid="{00000000-0005-0000-0000-0000730F0000}"/>
    <cellStyle name="Cálculo 4 9 7" xfId="10128" xr:uid="{00000000-0005-0000-0000-0000740F0000}"/>
    <cellStyle name="Cálculo 4 9 8" xfId="9313" xr:uid="{00000000-0005-0000-0000-0000750F0000}"/>
    <cellStyle name="Cálculo 4 9 9" xfId="3688" xr:uid="{00000000-0005-0000-0000-0000760F0000}"/>
    <cellStyle name="Cálculo 5" xfId="6646" xr:uid="{00000000-0005-0000-0000-0000770F0000}"/>
    <cellStyle name="Cálculo 5 10" xfId="1111" xr:uid="{00000000-0005-0000-0000-0000780F0000}"/>
    <cellStyle name="Cálculo 5 10 10" xfId="6526" xr:uid="{00000000-0005-0000-0000-0000790F0000}"/>
    <cellStyle name="Cálculo 5 10 11" xfId="15356" xr:uid="{00000000-0005-0000-0000-00007A0F0000}"/>
    <cellStyle name="Cálculo 5 10 12" xfId="16224" xr:uid="{00000000-0005-0000-0000-00007B0F0000}"/>
    <cellStyle name="Cálculo 5 10 2" xfId="2618" xr:uid="{00000000-0005-0000-0000-00007C0F0000}"/>
    <cellStyle name="Cálculo 5 10 2 10" xfId="11152" xr:uid="{00000000-0005-0000-0000-00007D0F0000}"/>
    <cellStyle name="Cálculo 5 10 2 11" xfId="6297" xr:uid="{00000000-0005-0000-0000-00007E0F0000}"/>
    <cellStyle name="Cálculo 5 10 2 12" xfId="11692" xr:uid="{00000000-0005-0000-0000-00007F0F0000}"/>
    <cellStyle name="Cálculo 5 10 2 13" xfId="5670" xr:uid="{00000000-0005-0000-0000-0000800F0000}"/>
    <cellStyle name="Cálculo 5 10 2 14" xfId="11080" xr:uid="{00000000-0005-0000-0000-0000810F0000}"/>
    <cellStyle name="Cálculo 5 10 2 15" xfId="12115" xr:uid="{00000000-0005-0000-0000-0000820F0000}"/>
    <cellStyle name="Cálculo 5 10 2 16" xfId="14177" xr:uid="{00000000-0005-0000-0000-0000830F0000}"/>
    <cellStyle name="Cálculo 5 10 2 17" xfId="15617" xr:uid="{00000000-0005-0000-0000-0000840F0000}"/>
    <cellStyle name="Cálculo 5 10 2 18" xfId="15334" xr:uid="{00000000-0005-0000-0000-0000850F0000}"/>
    <cellStyle name="Cálculo 5 10 2 19" xfId="12983" xr:uid="{00000000-0005-0000-0000-0000860F0000}"/>
    <cellStyle name="Cálculo 5 10 2 2" xfId="5043" xr:uid="{00000000-0005-0000-0000-0000870F0000}"/>
    <cellStyle name="Cálculo 5 10 2 20" xfId="15834" xr:uid="{00000000-0005-0000-0000-0000880F0000}"/>
    <cellStyle name="Cálculo 5 10 2 21" xfId="15804" xr:uid="{00000000-0005-0000-0000-0000890F0000}"/>
    <cellStyle name="Cálculo 5 10 2 22" xfId="16923" xr:uid="{27B7E8A0-B142-477D-80F1-D8A41E86BE14}"/>
    <cellStyle name="Cálculo 5 10 2 3" xfId="5534" xr:uid="{00000000-0005-0000-0000-00008A0F0000}"/>
    <cellStyle name="Cálculo 5 10 2 4" xfId="4525" xr:uid="{00000000-0005-0000-0000-00008B0F0000}"/>
    <cellStyle name="Cálculo 5 10 2 5" xfId="4779" xr:uid="{00000000-0005-0000-0000-00008C0F0000}"/>
    <cellStyle name="Cálculo 5 10 2 6" xfId="8311" xr:uid="{00000000-0005-0000-0000-00008D0F0000}"/>
    <cellStyle name="Cálculo 5 10 2 7" xfId="6235" xr:uid="{00000000-0005-0000-0000-00008E0F0000}"/>
    <cellStyle name="Cálculo 5 10 2 8" xfId="9696" xr:uid="{00000000-0005-0000-0000-00008F0F0000}"/>
    <cellStyle name="Cálculo 5 10 2 9" xfId="10658" xr:uid="{00000000-0005-0000-0000-0000900F0000}"/>
    <cellStyle name="Cálculo 5 10 3" xfId="3782" xr:uid="{00000000-0005-0000-0000-0000910F0000}"/>
    <cellStyle name="Cálculo 5 10 3 10" xfId="12453" xr:uid="{00000000-0005-0000-0000-0000920F0000}"/>
    <cellStyle name="Cálculo 5 10 3 11" xfId="13075" xr:uid="{00000000-0005-0000-0000-0000930F0000}"/>
    <cellStyle name="Cálculo 5 10 3 12" xfId="14964" xr:uid="{00000000-0005-0000-0000-0000940F0000}"/>
    <cellStyle name="Cálculo 5 10 3 13" xfId="16431" xr:uid="{00000000-0005-0000-0000-0000950F0000}"/>
    <cellStyle name="Cálculo 5 10 3 14" xfId="16476" xr:uid="{00000000-0005-0000-0000-0000960F0000}"/>
    <cellStyle name="Cálculo 5 10 3 15" xfId="16680" xr:uid="{00000000-0005-0000-0000-0000970F0000}"/>
    <cellStyle name="Cálculo 5 10 3 16" xfId="17300" xr:uid="{44BCE5E5-1627-432A-BE9E-A22DA4B30BEE}"/>
    <cellStyle name="Cálculo 5 10 3 2" xfId="6692" xr:uid="{00000000-0005-0000-0000-0000980F0000}"/>
    <cellStyle name="Cálculo 5 10 3 3" xfId="8783" xr:uid="{00000000-0005-0000-0000-0000990F0000}"/>
    <cellStyle name="Cálculo 5 10 3 4" xfId="5122" xr:uid="{00000000-0005-0000-0000-00009A0F0000}"/>
    <cellStyle name="Cálculo 5 10 3 5" xfId="3456" xr:uid="{00000000-0005-0000-0000-00009B0F0000}"/>
    <cellStyle name="Cálculo 5 10 3 6" xfId="6087" xr:uid="{00000000-0005-0000-0000-00009C0F0000}"/>
    <cellStyle name="Cálculo 5 10 3 7" xfId="10739" xr:uid="{00000000-0005-0000-0000-00009D0F0000}"/>
    <cellStyle name="Cálculo 5 10 3 8" xfId="3572" xr:uid="{00000000-0005-0000-0000-00009E0F0000}"/>
    <cellStyle name="Cálculo 5 10 3 9" xfId="10251" xr:uid="{00000000-0005-0000-0000-00009F0F0000}"/>
    <cellStyle name="Cálculo 5 10 4" xfId="4045" xr:uid="{00000000-0005-0000-0000-0000A00F0000}"/>
    <cellStyle name="Cálculo 5 10 5" xfId="8436" xr:uid="{00000000-0005-0000-0000-0000A10F0000}"/>
    <cellStyle name="Cálculo 5 10 6" xfId="4413" xr:uid="{00000000-0005-0000-0000-0000A20F0000}"/>
    <cellStyle name="Cálculo 5 10 7" xfId="10559" xr:uid="{00000000-0005-0000-0000-0000A30F0000}"/>
    <cellStyle name="Cálculo 5 10 8" xfId="3829" xr:uid="{00000000-0005-0000-0000-0000A40F0000}"/>
    <cellStyle name="Cálculo 5 10 9" xfId="9812" xr:uid="{00000000-0005-0000-0000-0000A50F0000}"/>
    <cellStyle name="Cálculo 5 11" xfId="1112" xr:uid="{00000000-0005-0000-0000-0000A60F0000}"/>
    <cellStyle name="Cálculo 5 11 10" xfId="3797" xr:uid="{00000000-0005-0000-0000-0000A70F0000}"/>
    <cellStyle name="Cálculo 5 11 11" xfId="15354" xr:uid="{00000000-0005-0000-0000-0000A80F0000}"/>
    <cellStyle name="Cálculo 5 11 12" xfId="16152" xr:uid="{00000000-0005-0000-0000-0000A90F0000}"/>
    <cellStyle name="Cálculo 5 11 2" xfId="2619" xr:uid="{00000000-0005-0000-0000-0000AA0F0000}"/>
    <cellStyle name="Cálculo 5 11 2 10" xfId="11130" xr:uid="{00000000-0005-0000-0000-0000AB0F0000}"/>
    <cellStyle name="Cálculo 5 11 2 11" xfId="10314" xr:uid="{00000000-0005-0000-0000-0000AC0F0000}"/>
    <cellStyle name="Cálculo 5 11 2 12" xfId="11676" xr:uid="{00000000-0005-0000-0000-0000AD0F0000}"/>
    <cellStyle name="Cálculo 5 11 2 13" xfId="10898" xr:uid="{00000000-0005-0000-0000-0000AE0F0000}"/>
    <cellStyle name="Cálculo 5 11 2 14" xfId="6029" xr:uid="{00000000-0005-0000-0000-0000AF0F0000}"/>
    <cellStyle name="Cálculo 5 11 2 15" xfId="12059" xr:uid="{00000000-0005-0000-0000-0000B00F0000}"/>
    <cellStyle name="Cálculo 5 11 2 16" xfId="14178" xr:uid="{00000000-0005-0000-0000-0000B10F0000}"/>
    <cellStyle name="Cálculo 5 11 2 17" xfId="15605" xr:uid="{00000000-0005-0000-0000-0000B20F0000}"/>
    <cellStyle name="Cálculo 5 11 2 18" xfId="13344" xr:uid="{00000000-0005-0000-0000-0000B30F0000}"/>
    <cellStyle name="Cálculo 5 11 2 19" xfId="15255" xr:uid="{00000000-0005-0000-0000-0000B40F0000}"/>
    <cellStyle name="Cálculo 5 11 2 2" xfId="5044" xr:uid="{00000000-0005-0000-0000-0000B50F0000}"/>
    <cellStyle name="Cálculo 5 11 2 20" xfId="15853" xr:uid="{00000000-0005-0000-0000-0000B60F0000}"/>
    <cellStyle name="Cálculo 5 11 2 21" xfId="15286" xr:uid="{00000000-0005-0000-0000-0000B70F0000}"/>
    <cellStyle name="Cálculo 5 11 2 22" xfId="16924" xr:uid="{0E582029-2165-4685-B71B-E0548C653454}"/>
    <cellStyle name="Cálculo 5 11 2 3" xfId="5535" xr:uid="{00000000-0005-0000-0000-0000B80F0000}"/>
    <cellStyle name="Cálculo 5 11 2 4" xfId="5208" xr:uid="{00000000-0005-0000-0000-0000B90F0000}"/>
    <cellStyle name="Cálculo 5 11 2 5" xfId="6440" xr:uid="{00000000-0005-0000-0000-0000BA0F0000}"/>
    <cellStyle name="Cálculo 5 11 2 6" xfId="8312" xr:uid="{00000000-0005-0000-0000-0000BB0F0000}"/>
    <cellStyle name="Cálculo 5 11 2 7" xfId="4211" xr:uid="{00000000-0005-0000-0000-0000BC0F0000}"/>
    <cellStyle name="Cálculo 5 11 2 8" xfId="4737" xr:uid="{00000000-0005-0000-0000-0000BD0F0000}"/>
    <cellStyle name="Cálculo 5 11 2 9" xfId="47" xr:uid="{00000000-0005-0000-0000-0000BE0F0000}"/>
    <cellStyle name="Cálculo 5 11 3" xfId="3783" xr:uid="{00000000-0005-0000-0000-0000BF0F0000}"/>
    <cellStyle name="Cálculo 5 11 3 10" xfId="12448" xr:uid="{00000000-0005-0000-0000-0000C00F0000}"/>
    <cellStyle name="Cálculo 5 11 3 11" xfId="13074" xr:uid="{00000000-0005-0000-0000-0000C10F0000}"/>
    <cellStyle name="Cálculo 5 11 3 12" xfId="13891" xr:uid="{00000000-0005-0000-0000-0000C20F0000}"/>
    <cellStyle name="Cálculo 5 11 3 13" xfId="15843" xr:uid="{00000000-0005-0000-0000-0000C30F0000}"/>
    <cellStyle name="Cálculo 5 11 3 14" xfId="16470" xr:uid="{00000000-0005-0000-0000-0000C40F0000}"/>
    <cellStyle name="Cálculo 5 11 3 15" xfId="16675" xr:uid="{00000000-0005-0000-0000-0000C50F0000}"/>
    <cellStyle name="Cálculo 5 11 3 16" xfId="17301" xr:uid="{ECFCE167-7581-4EF0-8C3B-9152122FF79E}"/>
    <cellStyle name="Cálculo 5 11 3 2" xfId="6693" xr:uid="{00000000-0005-0000-0000-0000C60F0000}"/>
    <cellStyle name="Cálculo 5 11 3 3" xfId="8784" xr:uid="{00000000-0005-0000-0000-0000C70F0000}"/>
    <cellStyle name="Cálculo 5 11 3 4" xfId="5964" xr:uid="{00000000-0005-0000-0000-0000C80F0000}"/>
    <cellStyle name="Cálculo 5 11 3 5" xfId="6356" xr:uid="{00000000-0005-0000-0000-0000C90F0000}"/>
    <cellStyle name="Cálculo 5 11 3 6" xfId="8667" xr:uid="{00000000-0005-0000-0000-0000CA0F0000}"/>
    <cellStyle name="Cálculo 5 11 3 7" xfId="10827" xr:uid="{00000000-0005-0000-0000-0000CB0F0000}"/>
    <cellStyle name="Cálculo 5 11 3 8" xfId="11103" xr:uid="{00000000-0005-0000-0000-0000CC0F0000}"/>
    <cellStyle name="Cálculo 5 11 3 9" xfId="10962" xr:uid="{00000000-0005-0000-0000-0000CD0F0000}"/>
    <cellStyle name="Cálculo 5 11 4" xfId="4044" xr:uid="{00000000-0005-0000-0000-0000CE0F0000}"/>
    <cellStyle name="Cálculo 5 11 5" xfId="8999" xr:uid="{00000000-0005-0000-0000-0000CF0F0000}"/>
    <cellStyle name="Cálculo 5 11 6" xfId="6493" xr:uid="{00000000-0005-0000-0000-0000D00F0000}"/>
    <cellStyle name="Cálculo 5 11 7" xfId="6322" xr:uid="{00000000-0005-0000-0000-0000D10F0000}"/>
    <cellStyle name="Cálculo 5 11 8" xfId="8808" xr:uid="{00000000-0005-0000-0000-0000D20F0000}"/>
    <cellStyle name="Cálculo 5 11 9" xfId="8414" xr:uid="{00000000-0005-0000-0000-0000D30F0000}"/>
    <cellStyle name="Cálculo 5 12" xfId="1113" xr:uid="{00000000-0005-0000-0000-0000D40F0000}"/>
    <cellStyle name="Cálculo 5 12 10" xfId="10576" xr:uid="{00000000-0005-0000-0000-0000D50F0000}"/>
    <cellStyle name="Cálculo 5 12 11" xfId="15829" xr:uid="{00000000-0005-0000-0000-0000D60F0000}"/>
    <cellStyle name="Cálculo 5 12 12" xfId="16233" xr:uid="{00000000-0005-0000-0000-0000D70F0000}"/>
    <cellStyle name="Cálculo 5 12 2" xfId="2620" xr:uid="{00000000-0005-0000-0000-0000D80F0000}"/>
    <cellStyle name="Cálculo 5 12 2 10" xfId="11109" xr:uid="{00000000-0005-0000-0000-0000D90F0000}"/>
    <cellStyle name="Cálculo 5 12 2 11" xfId="9345" xr:uid="{00000000-0005-0000-0000-0000DA0F0000}"/>
    <cellStyle name="Cálculo 5 12 2 12" xfId="11657" xr:uid="{00000000-0005-0000-0000-0000DB0F0000}"/>
    <cellStyle name="Cálculo 5 12 2 13" xfId="6217" xr:uid="{00000000-0005-0000-0000-0000DC0F0000}"/>
    <cellStyle name="Cálculo 5 12 2 14" xfId="6507" xr:uid="{00000000-0005-0000-0000-0000DD0F0000}"/>
    <cellStyle name="Cálculo 5 12 2 15" xfId="12106" xr:uid="{00000000-0005-0000-0000-0000DE0F0000}"/>
    <cellStyle name="Cálculo 5 12 2 16" xfId="14179" xr:uid="{00000000-0005-0000-0000-0000DF0F0000}"/>
    <cellStyle name="Cálculo 5 12 2 17" xfId="15595" xr:uid="{00000000-0005-0000-0000-0000E00F0000}"/>
    <cellStyle name="Cálculo 5 12 2 18" xfId="15331" xr:uid="{00000000-0005-0000-0000-0000E10F0000}"/>
    <cellStyle name="Cálculo 5 12 2 19" xfId="15456" xr:uid="{00000000-0005-0000-0000-0000E20F0000}"/>
    <cellStyle name="Cálculo 5 12 2 2" xfId="5045" xr:uid="{00000000-0005-0000-0000-0000E30F0000}"/>
    <cellStyle name="Cálculo 5 12 2 20" xfId="15575" xr:uid="{00000000-0005-0000-0000-0000E40F0000}"/>
    <cellStyle name="Cálculo 5 12 2 21" xfId="15265" xr:uid="{00000000-0005-0000-0000-0000E50F0000}"/>
    <cellStyle name="Cálculo 5 12 2 22" xfId="16925" xr:uid="{11DD1A21-E5C2-4E9B-BE0C-B27315BC7F74}"/>
    <cellStyle name="Cálculo 5 12 2 3" xfId="5536" xr:uid="{00000000-0005-0000-0000-0000E60F0000}"/>
    <cellStyle name="Cálculo 5 12 2 4" xfId="5207" xr:uid="{00000000-0005-0000-0000-0000E70F0000}"/>
    <cellStyle name="Cálculo 5 12 2 5" xfId="4375" xr:uid="{00000000-0005-0000-0000-0000E80F0000}"/>
    <cellStyle name="Cálculo 5 12 2 6" xfId="8313" xr:uid="{00000000-0005-0000-0000-0000E90F0000}"/>
    <cellStyle name="Cálculo 5 12 2 7" xfId="5970" xr:uid="{00000000-0005-0000-0000-0000EA0F0000}"/>
    <cellStyle name="Cálculo 5 12 2 8" xfId="6220" xr:uid="{00000000-0005-0000-0000-0000EB0F0000}"/>
    <cellStyle name="Cálculo 5 12 2 9" xfId="6305" xr:uid="{00000000-0005-0000-0000-0000EC0F0000}"/>
    <cellStyle name="Cálculo 5 12 3" xfId="3784" xr:uid="{00000000-0005-0000-0000-0000ED0F0000}"/>
    <cellStyle name="Cálculo 5 12 3 10" xfId="12442" xr:uid="{00000000-0005-0000-0000-0000EE0F0000}"/>
    <cellStyle name="Cálculo 5 12 3 11" xfId="13073" xr:uid="{00000000-0005-0000-0000-0000EF0F0000}"/>
    <cellStyle name="Cálculo 5 12 3 12" xfId="14965" xr:uid="{00000000-0005-0000-0000-0000F00F0000}"/>
    <cellStyle name="Cálculo 5 12 3 13" xfId="15863" xr:uid="{00000000-0005-0000-0000-0000F10F0000}"/>
    <cellStyle name="Cálculo 5 12 3 14" xfId="16463" xr:uid="{00000000-0005-0000-0000-0000F20F0000}"/>
    <cellStyle name="Cálculo 5 12 3 15" xfId="16670" xr:uid="{00000000-0005-0000-0000-0000F30F0000}"/>
    <cellStyle name="Cálculo 5 12 3 16" xfId="17302" xr:uid="{908FD767-D3F2-4A9D-9D06-EA324A8AC1AB}"/>
    <cellStyle name="Cálculo 5 12 3 2" xfId="6694" xr:uid="{00000000-0005-0000-0000-0000F40F0000}"/>
    <cellStyle name="Cálculo 5 12 3 3" xfId="8785" xr:uid="{00000000-0005-0000-0000-0000F50F0000}"/>
    <cellStyle name="Cálculo 5 12 3 4" xfId="6234" xr:uid="{00000000-0005-0000-0000-0000F60F0000}"/>
    <cellStyle name="Cálculo 5 12 3 5" xfId="74" xr:uid="{00000000-0005-0000-0000-0000F70F0000}"/>
    <cellStyle name="Cálculo 5 12 3 6" xfId="8804" xr:uid="{00000000-0005-0000-0000-0000F80F0000}"/>
    <cellStyle name="Cálculo 5 12 3 7" xfId="9660" xr:uid="{00000000-0005-0000-0000-0000F90F0000}"/>
    <cellStyle name="Cálculo 5 12 3 8" xfId="11158" xr:uid="{00000000-0005-0000-0000-0000FA0F0000}"/>
    <cellStyle name="Cálculo 5 12 3 9" xfId="10682" xr:uid="{00000000-0005-0000-0000-0000FB0F0000}"/>
    <cellStyle name="Cálculo 5 12 4" xfId="4043" xr:uid="{00000000-0005-0000-0000-0000FC0F0000}"/>
    <cellStyle name="Cálculo 5 12 5" xfId="3503" xr:uid="{00000000-0005-0000-0000-0000FD0F0000}"/>
    <cellStyle name="Cálculo 5 12 6" xfId="9041" xr:uid="{00000000-0005-0000-0000-0000FE0F0000}"/>
    <cellStyle name="Cálculo 5 12 7" xfId="10019" xr:uid="{00000000-0005-0000-0000-0000FF0F0000}"/>
    <cellStyle name="Cálculo 5 12 8" xfId="10998" xr:uid="{00000000-0005-0000-0000-000000100000}"/>
    <cellStyle name="Cálculo 5 12 9" xfId="10142" xr:uid="{00000000-0005-0000-0000-000001100000}"/>
    <cellStyle name="Cálculo 5 2" xfId="1114" xr:uid="{00000000-0005-0000-0000-000002100000}"/>
    <cellStyle name="Cálculo 5 2 10" xfId="4354" xr:uid="{00000000-0005-0000-0000-000003100000}"/>
    <cellStyle name="Cálculo 5 2 11" xfId="15432" xr:uid="{00000000-0005-0000-0000-000004100000}"/>
    <cellStyle name="Cálculo 5 2 12" xfId="14596" xr:uid="{00000000-0005-0000-0000-000005100000}"/>
    <cellStyle name="Cálculo 5 2 2" xfId="2621" xr:uid="{00000000-0005-0000-0000-000006100000}"/>
    <cellStyle name="Cálculo 5 2 2 10" xfId="10432" xr:uid="{00000000-0005-0000-0000-000007100000}"/>
    <cellStyle name="Cálculo 5 2 2 11" xfId="10456" xr:uid="{00000000-0005-0000-0000-000008100000}"/>
    <cellStyle name="Cálculo 5 2 2 12" xfId="11637" xr:uid="{00000000-0005-0000-0000-000009100000}"/>
    <cellStyle name="Cálculo 5 2 2 13" xfId="6049" xr:uid="{00000000-0005-0000-0000-00000A100000}"/>
    <cellStyle name="Cálculo 5 2 2 14" xfId="11416" xr:uid="{00000000-0005-0000-0000-00000B100000}"/>
    <cellStyle name="Cálculo 5 2 2 15" xfId="12050" xr:uid="{00000000-0005-0000-0000-00000C100000}"/>
    <cellStyle name="Cálculo 5 2 2 16" xfId="14180" xr:uid="{00000000-0005-0000-0000-00000D100000}"/>
    <cellStyle name="Cálculo 5 2 2 17" xfId="14620" xr:uid="{00000000-0005-0000-0000-00000E100000}"/>
    <cellStyle name="Cálculo 5 2 2 18" xfId="13345" xr:uid="{00000000-0005-0000-0000-00000F100000}"/>
    <cellStyle name="Cálculo 5 2 2 19" xfId="15470" xr:uid="{00000000-0005-0000-0000-000010100000}"/>
    <cellStyle name="Cálculo 5 2 2 2" xfId="5046" xr:uid="{00000000-0005-0000-0000-000011100000}"/>
    <cellStyle name="Cálculo 5 2 2 20" xfId="15812" xr:uid="{00000000-0005-0000-0000-000012100000}"/>
    <cellStyle name="Cálculo 5 2 2 21" xfId="15244" xr:uid="{00000000-0005-0000-0000-000013100000}"/>
    <cellStyle name="Cálculo 5 2 2 22" xfId="16926" xr:uid="{7C4AA93A-9B76-435D-BFD7-903B91613829}"/>
    <cellStyle name="Cálculo 5 2 2 3" xfId="5537" xr:uid="{00000000-0005-0000-0000-000014100000}"/>
    <cellStyle name="Cálculo 5 2 2 4" xfId="4526" xr:uid="{00000000-0005-0000-0000-000015100000}"/>
    <cellStyle name="Cálculo 5 2 2 5" xfId="4780" xr:uid="{00000000-0005-0000-0000-000016100000}"/>
    <cellStyle name="Cálculo 5 2 2 6" xfId="8314" xr:uid="{00000000-0005-0000-0000-000017100000}"/>
    <cellStyle name="Cálculo 5 2 2 7" xfId="4212" xr:uid="{00000000-0005-0000-0000-000018100000}"/>
    <cellStyle name="Cálculo 5 2 2 8" xfId="9784" xr:uid="{00000000-0005-0000-0000-000019100000}"/>
    <cellStyle name="Cálculo 5 2 2 9" xfId="4350" xr:uid="{00000000-0005-0000-0000-00001A100000}"/>
    <cellStyle name="Cálculo 5 2 3" xfId="3785" xr:uid="{00000000-0005-0000-0000-00001B100000}"/>
    <cellStyle name="Cálculo 5 2 3 10" xfId="12436" xr:uid="{00000000-0005-0000-0000-00001C100000}"/>
    <cellStyle name="Cálculo 5 2 3 11" xfId="14590" xr:uid="{00000000-0005-0000-0000-00001D100000}"/>
    <cellStyle name="Cálculo 5 2 3 12" xfId="13892" xr:uid="{00000000-0005-0000-0000-00001E100000}"/>
    <cellStyle name="Cálculo 5 2 3 13" xfId="15879" xr:uid="{00000000-0005-0000-0000-00001F100000}"/>
    <cellStyle name="Cálculo 5 2 3 14" xfId="16455" xr:uid="{00000000-0005-0000-0000-000020100000}"/>
    <cellStyle name="Cálculo 5 2 3 15" xfId="16665" xr:uid="{00000000-0005-0000-0000-000021100000}"/>
    <cellStyle name="Cálculo 5 2 3 16" xfId="17303" xr:uid="{86738BFC-1821-4EAD-ADA4-8DF8525D6881}"/>
    <cellStyle name="Cálculo 5 2 3 2" xfId="6695" xr:uid="{00000000-0005-0000-0000-000022100000}"/>
    <cellStyle name="Cálculo 5 2 3 3" xfId="8786" xr:uid="{00000000-0005-0000-0000-000023100000}"/>
    <cellStyle name="Cálculo 5 2 3 4" xfId="4299" xr:uid="{00000000-0005-0000-0000-000024100000}"/>
    <cellStyle name="Cálculo 5 2 3 5" xfId="3709" xr:uid="{00000000-0005-0000-0000-000025100000}"/>
    <cellStyle name="Cálculo 5 2 3 6" xfId="10173" xr:uid="{00000000-0005-0000-0000-000026100000}"/>
    <cellStyle name="Cálculo 5 2 3 7" xfId="5154" xr:uid="{00000000-0005-0000-0000-000027100000}"/>
    <cellStyle name="Cálculo 5 2 3 8" xfId="8955" xr:uid="{00000000-0005-0000-0000-000028100000}"/>
    <cellStyle name="Cálculo 5 2 3 9" xfId="10334" xr:uid="{00000000-0005-0000-0000-000029100000}"/>
    <cellStyle name="Cálculo 5 2 4" xfId="4042" xr:uid="{00000000-0005-0000-0000-00002A100000}"/>
    <cellStyle name="Cálculo 5 2 5" xfId="3825" xr:uid="{00000000-0005-0000-0000-00002B100000}"/>
    <cellStyle name="Cálculo 5 2 6" xfId="8894" xr:uid="{00000000-0005-0000-0000-00002C100000}"/>
    <cellStyle name="Cálculo 5 2 7" xfId="10440" xr:uid="{00000000-0005-0000-0000-00002D100000}"/>
    <cellStyle name="Cálculo 5 2 8" xfId="3966" xr:uid="{00000000-0005-0000-0000-00002E100000}"/>
    <cellStyle name="Cálculo 5 2 9" xfId="4098" xr:uid="{00000000-0005-0000-0000-00002F100000}"/>
    <cellStyle name="Cálculo 5 3" xfId="1115" xr:uid="{00000000-0005-0000-0000-000030100000}"/>
    <cellStyle name="Cálculo 5 3 10" xfId="10888" xr:uid="{00000000-0005-0000-0000-000031100000}"/>
    <cellStyle name="Cálculo 5 3 11" xfId="15850" xr:uid="{00000000-0005-0000-0000-000032100000}"/>
    <cellStyle name="Cálculo 5 3 12" xfId="16286" xr:uid="{00000000-0005-0000-0000-000033100000}"/>
    <cellStyle name="Cálculo 5 3 2" xfId="2622" xr:uid="{00000000-0005-0000-0000-000034100000}"/>
    <cellStyle name="Cálculo 5 3 2 10" xfId="10683" xr:uid="{00000000-0005-0000-0000-000035100000}"/>
    <cellStyle name="Cálculo 5 3 2 11" xfId="10507" xr:uid="{00000000-0005-0000-0000-000036100000}"/>
    <cellStyle name="Cálculo 5 3 2 12" xfId="11618" xr:uid="{00000000-0005-0000-0000-000037100000}"/>
    <cellStyle name="Cálculo 5 3 2 13" xfId="10716" xr:uid="{00000000-0005-0000-0000-000038100000}"/>
    <cellStyle name="Cálculo 5 3 2 14" xfId="9699" xr:uid="{00000000-0005-0000-0000-000039100000}"/>
    <cellStyle name="Cálculo 5 3 2 15" xfId="12093" xr:uid="{00000000-0005-0000-0000-00003A100000}"/>
    <cellStyle name="Cálculo 5 3 2 16" xfId="14181" xr:uid="{00000000-0005-0000-0000-00003B100000}"/>
    <cellStyle name="Cálculo 5 3 2 17" xfId="13305" xr:uid="{00000000-0005-0000-0000-00003C100000}"/>
    <cellStyle name="Cálculo 5 3 2 18" xfId="15816" xr:uid="{00000000-0005-0000-0000-00003D100000}"/>
    <cellStyle name="Cálculo 5 3 2 19" xfId="15231" xr:uid="{00000000-0005-0000-0000-00003E100000}"/>
    <cellStyle name="Cálculo 5 3 2 2" xfId="5047" xr:uid="{00000000-0005-0000-0000-00003F100000}"/>
    <cellStyle name="Cálculo 5 3 2 20" xfId="15794" xr:uid="{00000000-0005-0000-0000-000040100000}"/>
    <cellStyle name="Cálculo 5 3 2 21" xfId="13579" xr:uid="{00000000-0005-0000-0000-000041100000}"/>
    <cellStyle name="Cálculo 5 3 2 22" xfId="16927" xr:uid="{C8CCB5CC-5691-4260-B1C1-D29BBA9EBAD4}"/>
    <cellStyle name="Cálculo 5 3 2 3" xfId="5538" xr:uid="{00000000-0005-0000-0000-000042100000}"/>
    <cellStyle name="Cálculo 5 3 2 4" xfId="5209" xr:uid="{00000000-0005-0000-0000-000043100000}"/>
    <cellStyle name="Cálculo 5 3 2 5" xfId="6441" xr:uid="{00000000-0005-0000-0000-000044100000}"/>
    <cellStyle name="Cálculo 5 3 2 6" xfId="8315" xr:uid="{00000000-0005-0000-0000-000045100000}"/>
    <cellStyle name="Cálculo 5 3 2 7" xfId="4213" xr:uid="{00000000-0005-0000-0000-000046100000}"/>
    <cellStyle name="Cálculo 5 3 2 8" xfId="6116" xr:uid="{00000000-0005-0000-0000-000047100000}"/>
    <cellStyle name="Cálculo 5 3 2 9" xfId="9485" xr:uid="{00000000-0005-0000-0000-000048100000}"/>
    <cellStyle name="Cálculo 5 3 3" xfId="3786" xr:uid="{00000000-0005-0000-0000-000049100000}"/>
    <cellStyle name="Cálculo 5 3 3 10" xfId="12430" xr:uid="{00000000-0005-0000-0000-00004A100000}"/>
    <cellStyle name="Cálculo 5 3 3 11" xfId="13072" xr:uid="{00000000-0005-0000-0000-00004B100000}"/>
    <cellStyle name="Cálculo 5 3 3 12" xfId="14966" xr:uid="{00000000-0005-0000-0000-00004C100000}"/>
    <cellStyle name="Cálculo 5 3 3 13" xfId="15482" xr:uid="{00000000-0005-0000-0000-00004D100000}"/>
    <cellStyle name="Cálculo 5 3 3 14" xfId="13464" xr:uid="{00000000-0005-0000-0000-00004E100000}"/>
    <cellStyle name="Cálculo 5 3 3 15" xfId="16660" xr:uid="{00000000-0005-0000-0000-00004F100000}"/>
    <cellStyle name="Cálculo 5 3 3 16" xfId="17304" xr:uid="{55BC0131-4429-4BAA-AD35-999931835C6C}"/>
    <cellStyle name="Cálculo 5 3 3 2" xfId="6696" xr:uid="{00000000-0005-0000-0000-000050100000}"/>
    <cellStyle name="Cálculo 5 3 3 3" xfId="8787" xr:uid="{00000000-0005-0000-0000-000051100000}"/>
    <cellStyle name="Cálculo 5 3 3 4" xfId="6428" xr:uid="{00000000-0005-0000-0000-000052100000}"/>
    <cellStyle name="Cálculo 5 3 3 5" xfId="3708" xr:uid="{00000000-0005-0000-0000-000053100000}"/>
    <cellStyle name="Cálculo 5 3 3 6" xfId="8412" xr:uid="{00000000-0005-0000-0000-000054100000}"/>
    <cellStyle name="Cálculo 5 3 3 7" xfId="9837" xr:uid="{00000000-0005-0000-0000-000055100000}"/>
    <cellStyle name="Cálculo 5 3 3 8" xfId="10769" xr:uid="{00000000-0005-0000-0000-000056100000}"/>
    <cellStyle name="Cálculo 5 3 3 9" xfId="10147" xr:uid="{00000000-0005-0000-0000-000057100000}"/>
    <cellStyle name="Cálculo 5 3 4" xfId="4041" xr:uid="{00000000-0005-0000-0000-000058100000}"/>
    <cellStyle name="Cálculo 5 3 5" xfId="9988" xr:uid="{00000000-0005-0000-0000-000059100000}"/>
    <cellStyle name="Cálculo 5 3 6" xfId="9637" xr:uid="{00000000-0005-0000-0000-00005A100000}"/>
    <cellStyle name="Cálculo 5 3 7" xfId="11290" xr:uid="{00000000-0005-0000-0000-00005B100000}"/>
    <cellStyle name="Cálculo 5 3 8" xfId="10679" xr:uid="{00000000-0005-0000-0000-00005C100000}"/>
    <cellStyle name="Cálculo 5 3 9" xfId="6590" xr:uid="{00000000-0005-0000-0000-00005D100000}"/>
    <cellStyle name="Cálculo 5 4" xfId="1116" xr:uid="{00000000-0005-0000-0000-00005E100000}"/>
    <cellStyle name="Cálculo 5 4 10" xfId="10690" xr:uid="{00000000-0005-0000-0000-00005F100000}"/>
    <cellStyle name="Cálculo 5 4 11" xfId="13603" xr:uid="{00000000-0005-0000-0000-000060100000}"/>
    <cellStyle name="Cálculo 5 4 12" xfId="15813" xr:uid="{00000000-0005-0000-0000-000061100000}"/>
    <cellStyle name="Cálculo 5 4 2" xfId="2623" xr:uid="{00000000-0005-0000-0000-000062100000}"/>
    <cellStyle name="Cálculo 5 4 2 10" xfId="3251" xr:uid="{00000000-0005-0000-0000-000063100000}"/>
    <cellStyle name="Cálculo 5 4 2 11" xfId="8891" xr:uid="{00000000-0005-0000-0000-000064100000}"/>
    <cellStyle name="Cálculo 5 4 2 12" xfId="3459" xr:uid="{00000000-0005-0000-0000-000065100000}"/>
    <cellStyle name="Cálculo 5 4 2 13" xfId="11411" xr:uid="{00000000-0005-0000-0000-000066100000}"/>
    <cellStyle name="Cálculo 5 4 2 14" xfId="11212" xr:uid="{00000000-0005-0000-0000-000067100000}"/>
    <cellStyle name="Cálculo 5 4 2 15" xfId="12366" xr:uid="{00000000-0005-0000-0000-000068100000}"/>
    <cellStyle name="Cálculo 5 4 2 16" xfId="14182" xr:uid="{00000000-0005-0000-0000-000069100000}"/>
    <cellStyle name="Cálculo 5 4 2 17" xfId="13304" xr:uid="{00000000-0005-0000-0000-00006A100000}"/>
    <cellStyle name="Cálculo 5 4 2 18" xfId="15798" xr:uid="{00000000-0005-0000-0000-00006B100000}"/>
    <cellStyle name="Cálculo 5 4 2 19" xfId="15443" xr:uid="{00000000-0005-0000-0000-00006C100000}"/>
    <cellStyle name="Cálculo 5 4 2 2" xfId="5048" xr:uid="{00000000-0005-0000-0000-00006D100000}"/>
    <cellStyle name="Cálculo 5 4 2 20" xfId="15776" xr:uid="{00000000-0005-0000-0000-00006E100000}"/>
    <cellStyle name="Cálculo 5 4 2 21" xfId="13578" xr:uid="{00000000-0005-0000-0000-00006F100000}"/>
    <cellStyle name="Cálculo 5 4 2 22" xfId="16928" xr:uid="{D9E1FDCF-7E00-4163-91F9-7068BBB8D6CC}"/>
    <cellStyle name="Cálculo 5 4 2 3" xfId="5539" xr:uid="{00000000-0005-0000-0000-000070100000}"/>
    <cellStyle name="Cálculo 5 4 2 4" xfId="68" xr:uid="{00000000-0005-0000-0000-000071100000}"/>
    <cellStyle name="Cálculo 5 4 2 5" xfId="4376" xr:uid="{00000000-0005-0000-0000-000072100000}"/>
    <cellStyle name="Cálculo 5 4 2 6" xfId="8316" xr:uid="{00000000-0005-0000-0000-000073100000}"/>
    <cellStyle name="Cálculo 5 4 2 7" xfId="8798" xr:uid="{00000000-0005-0000-0000-000074100000}"/>
    <cellStyle name="Cálculo 5 4 2 8" xfId="4992" xr:uid="{00000000-0005-0000-0000-000075100000}"/>
    <cellStyle name="Cálculo 5 4 2 9" xfId="10921" xr:uid="{00000000-0005-0000-0000-000076100000}"/>
    <cellStyle name="Cálculo 5 4 3" xfId="3787" xr:uid="{00000000-0005-0000-0000-000077100000}"/>
    <cellStyle name="Cálculo 5 4 3 10" xfId="12426" xr:uid="{00000000-0005-0000-0000-000078100000}"/>
    <cellStyle name="Cálculo 5 4 3 11" xfId="13071" xr:uid="{00000000-0005-0000-0000-000079100000}"/>
    <cellStyle name="Cálculo 5 4 3 12" xfId="13893" xr:uid="{00000000-0005-0000-0000-00007A100000}"/>
    <cellStyle name="Cálculo 5 4 3 13" xfId="13441" xr:uid="{00000000-0005-0000-0000-00007B100000}"/>
    <cellStyle name="Cálculo 5 4 3 14" xfId="16131" xr:uid="{00000000-0005-0000-0000-00007C100000}"/>
    <cellStyle name="Cálculo 5 4 3 15" xfId="16655" xr:uid="{00000000-0005-0000-0000-00007D100000}"/>
    <cellStyle name="Cálculo 5 4 3 16" xfId="17305" xr:uid="{7934F742-9B70-471A-A0A0-DB8975989CE5}"/>
    <cellStyle name="Cálculo 5 4 3 2" xfId="6697" xr:uid="{00000000-0005-0000-0000-00007E100000}"/>
    <cellStyle name="Cálculo 5 4 3 3" xfId="8788" xr:uid="{00000000-0005-0000-0000-00007F100000}"/>
    <cellStyle name="Cálculo 5 4 3 4" xfId="6057" xr:uid="{00000000-0005-0000-0000-000080100000}"/>
    <cellStyle name="Cálculo 5 4 3 5" xfId="3707" xr:uid="{00000000-0005-0000-0000-000081100000}"/>
    <cellStyle name="Cálculo 5 4 3 6" xfId="8956" xr:uid="{00000000-0005-0000-0000-000082100000}"/>
    <cellStyle name="Cálculo 5 4 3 7" xfId="5157" xr:uid="{00000000-0005-0000-0000-000083100000}"/>
    <cellStyle name="Cálculo 5 4 3 8" xfId="4102" xr:uid="{00000000-0005-0000-0000-000084100000}"/>
    <cellStyle name="Cálculo 5 4 3 9" xfId="9031" xr:uid="{00000000-0005-0000-0000-000085100000}"/>
    <cellStyle name="Cálculo 5 4 4" xfId="4040" xr:uid="{00000000-0005-0000-0000-000086100000}"/>
    <cellStyle name="Cálculo 5 4 5" xfId="9957" xr:uid="{00000000-0005-0000-0000-000087100000}"/>
    <cellStyle name="Cálculo 5 4 6" xfId="9273" xr:uid="{00000000-0005-0000-0000-000088100000}"/>
    <cellStyle name="Cálculo 5 4 7" xfId="11286" xr:uid="{00000000-0005-0000-0000-000089100000}"/>
    <cellStyle name="Cálculo 5 4 8" xfId="11012" xr:uid="{00000000-0005-0000-0000-00008A100000}"/>
    <cellStyle name="Cálculo 5 4 9" xfId="10355" xr:uid="{00000000-0005-0000-0000-00008B100000}"/>
    <cellStyle name="Cálculo 5 5" xfId="1117" xr:uid="{00000000-0005-0000-0000-00008C100000}"/>
    <cellStyle name="Cálculo 5 5 10" xfId="10549" xr:uid="{00000000-0005-0000-0000-00008D100000}"/>
    <cellStyle name="Cálculo 5 5 11" xfId="14587" xr:uid="{00000000-0005-0000-0000-00008E100000}"/>
    <cellStyle name="Cálculo 5 5 12" xfId="15283" xr:uid="{00000000-0005-0000-0000-00008F100000}"/>
    <cellStyle name="Cálculo 5 5 2" xfId="2624" xr:uid="{00000000-0005-0000-0000-000090100000}"/>
    <cellStyle name="Cálculo 5 5 2 10" xfId="9486" xr:uid="{00000000-0005-0000-0000-000091100000}"/>
    <cellStyle name="Cálculo 5 5 2 11" xfId="6285" xr:uid="{00000000-0005-0000-0000-000092100000}"/>
    <cellStyle name="Cálculo 5 5 2 12" xfId="8976" xr:uid="{00000000-0005-0000-0000-000093100000}"/>
    <cellStyle name="Cálculo 5 5 2 13" xfId="3679" xr:uid="{00000000-0005-0000-0000-000094100000}"/>
    <cellStyle name="Cálculo 5 5 2 14" xfId="9615" xr:uid="{00000000-0005-0000-0000-000095100000}"/>
    <cellStyle name="Cálculo 5 5 2 15" xfId="12371" xr:uid="{00000000-0005-0000-0000-000096100000}"/>
    <cellStyle name="Cálculo 5 5 2 16" xfId="14183" xr:uid="{00000000-0005-0000-0000-000097100000}"/>
    <cellStyle name="Cálculo 5 5 2 17" xfId="13303" xr:uid="{00000000-0005-0000-0000-000098100000}"/>
    <cellStyle name="Cálculo 5 5 2 18" xfId="15780" xr:uid="{00000000-0005-0000-0000-000099100000}"/>
    <cellStyle name="Cálculo 5 5 2 19" xfId="13351" xr:uid="{00000000-0005-0000-0000-00009A100000}"/>
    <cellStyle name="Cálculo 5 5 2 2" xfId="5049" xr:uid="{00000000-0005-0000-0000-00009B100000}"/>
    <cellStyle name="Cálculo 5 5 2 20" xfId="16312" xr:uid="{00000000-0005-0000-0000-00009C100000}"/>
    <cellStyle name="Cálculo 5 5 2 21" xfId="14558" xr:uid="{00000000-0005-0000-0000-00009D100000}"/>
    <cellStyle name="Cálculo 5 5 2 22" xfId="16929" xr:uid="{83846EB2-FE0E-46EE-B64B-E9E963FA860D}"/>
    <cellStyle name="Cálculo 5 5 2 3" xfId="5540" xr:uid="{00000000-0005-0000-0000-00009E100000}"/>
    <cellStyle name="Cálculo 5 5 2 4" xfId="4527" xr:uid="{00000000-0005-0000-0000-00009F100000}"/>
    <cellStyle name="Cálculo 5 5 2 5" xfId="6128" xr:uid="{00000000-0005-0000-0000-0000A0100000}"/>
    <cellStyle name="Cálculo 5 5 2 6" xfId="8317" xr:uid="{00000000-0005-0000-0000-0000A1100000}"/>
    <cellStyle name="Cálculo 5 5 2 7" xfId="4214" xr:uid="{00000000-0005-0000-0000-0000A2100000}"/>
    <cellStyle name="Cálculo 5 5 2 8" xfId="9936" xr:uid="{00000000-0005-0000-0000-0000A3100000}"/>
    <cellStyle name="Cálculo 5 5 2 9" xfId="8941" xr:uid="{00000000-0005-0000-0000-0000A4100000}"/>
    <cellStyle name="Cálculo 5 5 3" xfId="3788" xr:uid="{00000000-0005-0000-0000-0000A5100000}"/>
    <cellStyle name="Cálculo 5 5 3 10" xfId="12421" xr:uid="{00000000-0005-0000-0000-0000A6100000}"/>
    <cellStyle name="Cálculo 5 5 3 11" xfId="13070" xr:uid="{00000000-0005-0000-0000-0000A7100000}"/>
    <cellStyle name="Cálculo 5 5 3 12" xfId="14967" xr:uid="{00000000-0005-0000-0000-0000A8100000}"/>
    <cellStyle name="Cálculo 5 5 3 13" xfId="14622" xr:uid="{00000000-0005-0000-0000-0000A9100000}"/>
    <cellStyle name="Cálculo 5 5 3 14" xfId="15554" xr:uid="{00000000-0005-0000-0000-0000AA100000}"/>
    <cellStyle name="Cálculo 5 5 3 15" xfId="16519" xr:uid="{00000000-0005-0000-0000-0000AB100000}"/>
    <cellStyle name="Cálculo 5 5 3 16" xfId="17306" xr:uid="{C97FC132-C8E5-401C-8214-3F2D78D400E3}"/>
    <cellStyle name="Cálculo 5 5 3 2" xfId="6698" xr:uid="{00000000-0005-0000-0000-0000AC100000}"/>
    <cellStyle name="Cálculo 5 5 3 3" xfId="8789" xr:uid="{00000000-0005-0000-0000-0000AD100000}"/>
    <cellStyle name="Cálculo 5 5 3 4" xfId="6310" xr:uid="{00000000-0005-0000-0000-0000AE100000}"/>
    <cellStyle name="Cálculo 5 5 3 5" xfId="9838" xr:uid="{00000000-0005-0000-0000-0000AF100000}"/>
    <cellStyle name="Cálculo 5 5 3 6" xfId="9314" xr:uid="{00000000-0005-0000-0000-0000B0100000}"/>
    <cellStyle name="Cálculo 5 5 3 7" xfId="43" xr:uid="{00000000-0005-0000-0000-0000B1100000}"/>
    <cellStyle name="Cálculo 5 5 3 8" xfId="11009" xr:uid="{00000000-0005-0000-0000-0000B2100000}"/>
    <cellStyle name="Cálculo 5 5 3 9" xfId="9493" xr:uid="{00000000-0005-0000-0000-0000B3100000}"/>
    <cellStyle name="Cálculo 5 5 4" xfId="4039" xr:uid="{00000000-0005-0000-0000-0000B4100000}"/>
    <cellStyle name="Cálculo 5 5 5" xfId="9865" xr:uid="{00000000-0005-0000-0000-0000B5100000}"/>
    <cellStyle name="Cálculo 5 5 6" xfId="10653" xr:uid="{00000000-0005-0000-0000-0000B6100000}"/>
    <cellStyle name="Cálculo 5 5 7" xfId="11265" xr:uid="{00000000-0005-0000-0000-0000B7100000}"/>
    <cellStyle name="Cálculo 5 5 8" xfId="9401" xr:uid="{00000000-0005-0000-0000-0000B8100000}"/>
    <cellStyle name="Cálculo 5 5 9" xfId="3976" xr:uid="{00000000-0005-0000-0000-0000B9100000}"/>
    <cellStyle name="Cálculo 5 6" xfId="1118" xr:uid="{00000000-0005-0000-0000-0000BA100000}"/>
    <cellStyle name="Cálculo 5 6 10" xfId="10402" xr:uid="{00000000-0005-0000-0000-0000BB100000}"/>
    <cellStyle name="Cálculo 5 6 11" xfId="16422" xr:uid="{00000000-0005-0000-0000-0000BC100000}"/>
    <cellStyle name="Cálculo 5 6 12" xfId="16243" xr:uid="{00000000-0005-0000-0000-0000BD100000}"/>
    <cellStyle name="Cálculo 5 6 2" xfId="2625" xr:uid="{00000000-0005-0000-0000-0000BE100000}"/>
    <cellStyle name="Cálculo 5 6 2 10" xfId="3423" xr:uid="{00000000-0005-0000-0000-0000BF100000}"/>
    <cellStyle name="Cálculo 5 6 2 11" xfId="5459" xr:uid="{00000000-0005-0000-0000-0000C0100000}"/>
    <cellStyle name="Cálculo 5 6 2 12" xfId="3882" xr:uid="{00000000-0005-0000-0000-0000C1100000}"/>
    <cellStyle name="Cálculo 5 6 2 13" xfId="3210" xr:uid="{00000000-0005-0000-0000-0000C2100000}"/>
    <cellStyle name="Cálculo 5 6 2 14" xfId="5259" xr:uid="{00000000-0005-0000-0000-0000C3100000}"/>
    <cellStyle name="Cálculo 5 6 2 15" xfId="12040" xr:uid="{00000000-0005-0000-0000-0000C4100000}"/>
    <cellStyle name="Cálculo 5 6 2 16" xfId="14184" xr:uid="{00000000-0005-0000-0000-0000C5100000}"/>
    <cellStyle name="Cálculo 5 6 2 17" xfId="13302" xr:uid="{00000000-0005-0000-0000-0000C6100000}"/>
    <cellStyle name="Cálculo 5 6 2 18" xfId="15761" xr:uid="{00000000-0005-0000-0000-0000C7100000}"/>
    <cellStyle name="Cálculo 5 6 2 19" xfId="13337" xr:uid="{00000000-0005-0000-0000-0000C8100000}"/>
    <cellStyle name="Cálculo 5 6 2 2" xfId="5050" xr:uid="{00000000-0005-0000-0000-0000C9100000}"/>
    <cellStyle name="Cálculo 5 6 2 20" xfId="15757" xr:uid="{00000000-0005-0000-0000-0000CA100000}"/>
    <cellStyle name="Cálculo 5 6 2 21" xfId="15499" xr:uid="{00000000-0005-0000-0000-0000CB100000}"/>
    <cellStyle name="Cálculo 5 6 2 22" xfId="16930" xr:uid="{4F3414C1-4EA6-4E94-98D3-4360361B1374}"/>
    <cellStyle name="Cálculo 5 6 2 3" xfId="5541" xr:uid="{00000000-0005-0000-0000-0000CC100000}"/>
    <cellStyle name="Cálculo 5 6 2 4" xfId="4540" xr:uid="{00000000-0005-0000-0000-0000CD100000}"/>
    <cellStyle name="Cálculo 5 6 2 5" xfId="4782" xr:uid="{00000000-0005-0000-0000-0000CE100000}"/>
    <cellStyle name="Cálculo 5 6 2 6" xfId="8318" xr:uid="{00000000-0005-0000-0000-0000CF100000}"/>
    <cellStyle name="Cálculo 5 6 2 7" xfId="4844" xr:uid="{00000000-0005-0000-0000-0000D0100000}"/>
    <cellStyle name="Cálculo 5 6 2 8" xfId="9564" xr:uid="{00000000-0005-0000-0000-0000D1100000}"/>
    <cellStyle name="Cálculo 5 6 2 9" xfId="9482" xr:uid="{00000000-0005-0000-0000-0000D2100000}"/>
    <cellStyle name="Cálculo 5 6 3" xfId="3789" xr:uid="{00000000-0005-0000-0000-0000D3100000}"/>
    <cellStyle name="Cálculo 5 6 3 10" xfId="12413" xr:uid="{00000000-0005-0000-0000-0000D4100000}"/>
    <cellStyle name="Cálculo 5 6 3 11" xfId="13069" xr:uid="{00000000-0005-0000-0000-0000D5100000}"/>
    <cellStyle name="Cálculo 5 6 3 12" xfId="13894" xr:uid="{00000000-0005-0000-0000-0000D6100000}"/>
    <cellStyle name="Cálculo 5 6 3 13" xfId="14653" xr:uid="{00000000-0005-0000-0000-0000D7100000}"/>
    <cellStyle name="Cálculo 5 6 3 14" xfId="14940" xr:uid="{00000000-0005-0000-0000-0000D8100000}"/>
    <cellStyle name="Cálculo 5 6 3 15" xfId="15841" xr:uid="{00000000-0005-0000-0000-0000D9100000}"/>
    <cellStyle name="Cálculo 5 6 3 16" xfId="17307" xr:uid="{C6A2E995-C95C-4C18-905C-74DB484EEFB0}"/>
    <cellStyle name="Cálculo 5 6 3 2" xfId="6699" xr:uid="{00000000-0005-0000-0000-0000DA100000}"/>
    <cellStyle name="Cálculo 5 6 3 3" xfId="8790" xr:uid="{00000000-0005-0000-0000-0000DB100000}"/>
    <cellStyle name="Cálculo 5 6 3 4" xfId="6272" xr:uid="{00000000-0005-0000-0000-0000DC100000}"/>
    <cellStyle name="Cálculo 5 6 3 5" xfId="3706" xr:uid="{00000000-0005-0000-0000-0000DD100000}"/>
    <cellStyle name="Cálculo 5 6 3 6" xfId="9334" xr:uid="{00000000-0005-0000-0000-0000DE100000}"/>
    <cellStyle name="Cálculo 5 6 3 7" xfId="3317" xr:uid="{00000000-0005-0000-0000-0000DF100000}"/>
    <cellStyle name="Cálculo 5 6 3 8" xfId="11436" xr:uid="{00000000-0005-0000-0000-0000E0100000}"/>
    <cellStyle name="Cálculo 5 6 3 9" xfId="10729" xr:uid="{00000000-0005-0000-0000-0000E1100000}"/>
    <cellStyle name="Cálculo 5 6 4" xfId="4038" xr:uid="{00000000-0005-0000-0000-0000E2100000}"/>
    <cellStyle name="Cálculo 5 6 5" xfId="9863" xr:uid="{00000000-0005-0000-0000-0000E3100000}"/>
    <cellStyle name="Cálculo 5 6 6" xfId="8618" xr:uid="{00000000-0005-0000-0000-0000E4100000}"/>
    <cellStyle name="Cálculo 5 6 7" xfId="11282" xr:uid="{00000000-0005-0000-0000-0000E5100000}"/>
    <cellStyle name="Cálculo 5 6 8" xfId="9575" xr:uid="{00000000-0005-0000-0000-0000E6100000}"/>
    <cellStyle name="Cálculo 5 6 9" xfId="5975" xr:uid="{00000000-0005-0000-0000-0000E7100000}"/>
    <cellStyle name="Cálculo 5 7" xfId="1119" xr:uid="{00000000-0005-0000-0000-0000E8100000}"/>
    <cellStyle name="Cálculo 5 7 10" xfId="4121" xr:uid="{00000000-0005-0000-0000-0000E9100000}"/>
    <cellStyle name="Cálculo 5 7 11" xfId="16411" xr:uid="{00000000-0005-0000-0000-0000EA100000}"/>
    <cellStyle name="Cálculo 5 7 12" xfId="16195" xr:uid="{00000000-0005-0000-0000-0000EB100000}"/>
    <cellStyle name="Cálculo 5 7 2" xfId="2626" xr:uid="{00000000-0005-0000-0000-0000EC100000}"/>
    <cellStyle name="Cálculo 5 7 2 10" xfId="6229" xr:uid="{00000000-0005-0000-0000-0000ED100000}"/>
    <cellStyle name="Cálculo 5 7 2 11" xfId="9607" xr:uid="{00000000-0005-0000-0000-0000EE100000}"/>
    <cellStyle name="Cálculo 5 7 2 12" xfId="10160" xr:uid="{00000000-0005-0000-0000-0000EF100000}"/>
    <cellStyle name="Cálculo 5 7 2 13" xfId="9601" xr:uid="{00000000-0005-0000-0000-0000F0100000}"/>
    <cellStyle name="Cálculo 5 7 2 14" xfId="11414" xr:uid="{00000000-0005-0000-0000-0000F1100000}"/>
    <cellStyle name="Cálculo 5 7 2 15" xfId="12080" xr:uid="{00000000-0005-0000-0000-0000F2100000}"/>
    <cellStyle name="Cálculo 5 7 2 16" xfId="14185" xr:uid="{00000000-0005-0000-0000-0000F3100000}"/>
    <cellStyle name="Cálculo 5 7 2 17" xfId="13301" xr:uid="{00000000-0005-0000-0000-0000F4100000}"/>
    <cellStyle name="Cálculo 5 7 2 18" xfId="15332" xr:uid="{00000000-0005-0000-0000-0000F5100000}"/>
    <cellStyle name="Cálculo 5 7 2 19" xfId="13333" xr:uid="{00000000-0005-0000-0000-0000F6100000}"/>
    <cellStyle name="Cálculo 5 7 2 2" xfId="5051" xr:uid="{00000000-0005-0000-0000-0000F7100000}"/>
    <cellStyle name="Cálculo 5 7 2 20" xfId="16093" xr:uid="{00000000-0005-0000-0000-0000F8100000}"/>
    <cellStyle name="Cálculo 5 7 2 21" xfId="13383" xr:uid="{00000000-0005-0000-0000-0000F9100000}"/>
    <cellStyle name="Cálculo 5 7 2 22" xfId="16931" xr:uid="{02F2B1E0-A221-4C32-A7F9-0B5728193BBC}"/>
    <cellStyle name="Cálculo 5 7 2 3" xfId="5542" xr:uid="{00000000-0005-0000-0000-0000FA100000}"/>
    <cellStyle name="Cálculo 5 7 2 4" xfId="4578" xr:uid="{00000000-0005-0000-0000-0000FB100000}"/>
    <cellStyle name="Cálculo 5 7 2 5" xfId="6443" xr:uid="{00000000-0005-0000-0000-0000FC100000}"/>
    <cellStyle name="Cálculo 5 7 2 6" xfId="8319" xr:uid="{00000000-0005-0000-0000-0000FD100000}"/>
    <cellStyle name="Cálculo 5 7 2 7" xfId="4215" xr:uid="{00000000-0005-0000-0000-0000FE100000}"/>
    <cellStyle name="Cálculo 5 7 2 8" xfId="9562" xr:uid="{00000000-0005-0000-0000-0000FF100000}"/>
    <cellStyle name="Cálculo 5 7 2 9" xfId="8619" xr:uid="{00000000-0005-0000-0000-000000110000}"/>
    <cellStyle name="Cálculo 5 7 3" xfId="3790" xr:uid="{00000000-0005-0000-0000-000001110000}"/>
    <cellStyle name="Cálculo 5 7 3 10" xfId="12405" xr:uid="{00000000-0005-0000-0000-000002110000}"/>
    <cellStyle name="Cálculo 5 7 3 11" xfId="13068" xr:uid="{00000000-0005-0000-0000-000003110000}"/>
    <cellStyle name="Cálculo 5 7 3 12" xfId="14968" xr:uid="{00000000-0005-0000-0000-000004110000}"/>
    <cellStyle name="Cálculo 5 7 3 13" xfId="13440" xr:uid="{00000000-0005-0000-0000-000005110000}"/>
    <cellStyle name="Cálculo 5 7 3 14" xfId="15005" xr:uid="{00000000-0005-0000-0000-000006110000}"/>
    <cellStyle name="Cálculo 5 7 3 15" xfId="13900" xr:uid="{00000000-0005-0000-0000-000007110000}"/>
    <cellStyle name="Cálculo 5 7 3 16" xfId="17308" xr:uid="{D2B54BF7-51A0-4941-AA16-14A044A7F08B}"/>
    <cellStyle name="Cálculo 5 7 3 2" xfId="6700" xr:uid="{00000000-0005-0000-0000-000008110000}"/>
    <cellStyle name="Cálculo 5 7 3 3" xfId="8791" xr:uid="{00000000-0005-0000-0000-000009110000}"/>
    <cellStyle name="Cálculo 5 7 3 4" xfId="5123" xr:uid="{00000000-0005-0000-0000-00000A110000}"/>
    <cellStyle name="Cálculo 5 7 3 5" xfId="9782" xr:uid="{00000000-0005-0000-0000-00000B110000}"/>
    <cellStyle name="Cálculo 5 7 3 6" xfId="10278" xr:uid="{00000000-0005-0000-0000-00000C110000}"/>
    <cellStyle name="Cálculo 5 7 3 7" xfId="10369" xr:uid="{00000000-0005-0000-0000-00000D110000}"/>
    <cellStyle name="Cálculo 5 7 3 8" xfId="9363" xr:uid="{00000000-0005-0000-0000-00000E110000}"/>
    <cellStyle name="Cálculo 5 7 3 9" xfId="9718" xr:uid="{00000000-0005-0000-0000-00000F110000}"/>
    <cellStyle name="Cálculo 5 7 4" xfId="4037" xr:uid="{00000000-0005-0000-0000-000010110000}"/>
    <cellStyle name="Cálculo 5 7 5" xfId="9847" xr:uid="{00000000-0005-0000-0000-000011110000}"/>
    <cellStyle name="Cálculo 5 7 6" xfId="10811" xr:uid="{00000000-0005-0000-0000-000012110000}"/>
    <cellStyle name="Cálculo 5 7 7" xfId="11281" xr:uid="{00000000-0005-0000-0000-000013110000}"/>
    <cellStyle name="Cálculo 5 7 8" xfId="10839" xr:uid="{00000000-0005-0000-0000-000014110000}"/>
    <cellStyle name="Cálculo 5 7 9" xfId="6000" xr:uid="{00000000-0005-0000-0000-000015110000}"/>
    <cellStyle name="Cálculo 5 8" xfId="1120" xr:uid="{00000000-0005-0000-0000-000016110000}"/>
    <cellStyle name="Cálculo 5 8 10" xfId="3413" xr:uid="{00000000-0005-0000-0000-000017110000}"/>
    <cellStyle name="Cálculo 5 8 11" xfId="16403" xr:uid="{00000000-0005-0000-0000-000018110000}"/>
    <cellStyle name="Cálculo 5 8 12" xfId="13393" xr:uid="{00000000-0005-0000-0000-000019110000}"/>
    <cellStyle name="Cálculo 5 8 2" xfId="2627" xr:uid="{00000000-0005-0000-0000-00001A110000}"/>
    <cellStyle name="Cálculo 5 8 2 10" xfId="10951" xr:uid="{00000000-0005-0000-0000-00001B110000}"/>
    <cellStyle name="Cálculo 5 8 2 11" xfId="8389" xr:uid="{00000000-0005-0000-0000-00001C110000}"/>
    <cellStyle name="Cálculo 5 8 2 12" xfId="3146" xr:uid="{00000000-0005-0000-0000-00001D110000}"/>
    <cellStyle name="Cálculo 5 8 2 13" xfId="10437" xr:uid="{00000000-0005-0000-0000-00001E110000}"/>
    <cellStyle name="Cálculo 5 8 2 14" xfId="5143" xr:uid="{00000000-0005-0000-0000-00001F110000}"/>
    <cellStyle name="Cálculo 5 8 2 15" xfId="12028" xr:uid="{00000000-0005-0000-0000-000020110000}"/>
    <cellStyle name="Cálculo 5 8 2 16" xfId="14186" xr:uid="{00000000-0005-0000-0000-000021110000}"/>
    <cellStyle name="Cálculo 5 8 2 17" xfId="13300" xr:uid="{00000000-0005-0000-0000-000022110000}"/>
    <cellStyle name="Cálculo 5 8 2 18" xfId="15337" xr:uid="{00000000-0005-0000-0000-000023110000}"/>
    <cellStyle name="Cálculo 5 8 2 19" xfId="14970" xr:uid="{00000000-0005-0000-0000-000024110000}"/>
    <cellStyle name="Cálculo 5 8 2 2" xfId="5052" xr:uid="{00000000-0005-0000-0000-000025110000}"/>
    <cellStyle name="Cálculo 5 8 2 20" xfId="14090" xr:uid="{00000000-0005-0000-0000-000026110000}"/>
    <cellStyle name="Cálculo 5 8 2 21" xfId="15654" xr:uid="{00000000-0005-0000-0000-000027110000}"/>
    <cellStyle name="Cálculo 5 8 2 22" xfId="16932" xr:uid="{9EA8F1A0-C3C0-4934-AB82-162E91BBBC70}"/>
    <cellStyle name="Cálculo 5 8 2 3" xfId="5543" xr:uid="{00000000-0005-0000-0000-000028110000}"/>
    <cellStyle name="Cálculo 5 8 2 4" xfId="3054" xr:uid="{00000000-0005-0000-0000-000029110000}"/>
    <cellStyle name="Cálculo 5 8 2 5" xfId="4781" xr:uid="{00000000-0005-0000-0000-00002A110000}"/>
    <cellStyle name="Cálculo 5 8 2 6" xfId="8320" xr:uid="{00000000-0005-0000-0000-00002B110000}"/>
    <cellStyle name="Cálculo 5 8 2 7" xfId="4216" xr:uid="{00000000-0005-0000-0000-00002C110000}"/>
    <cellStyle name="Cálculo 5 8 2 8" xfId="9563" xr:uid="{00000000-0005-0000-0000-00002D110000}"/>
    <cellStyle name="Cálculo 5 8 2 9" xfId="3669" xr:uid="{00000000-0005-0000-0000-00002E110000}"/>
    <cellStyle name="Cálculo 5 8 3" xfId="3791" xr:uid="{00000000-0005-0000-0000-00002F110000}"/>
    <cellStyle name="Cálculo 5 8 3 10" xfId="12398" xr:uid="{00000000-0005-0000-0000-000030110000}"/>
    <cellStyle name="Cálculo 5 8 3 11" xfId="15582" xr:uid="{00000000-0005-0000-0000-000031110000}"/>
    <cellStyle name="Cálculo 5 8 3 12" xfId="15760" xr:uid="{00000000-0005-0000-0000-000032110000}"/>
    <cellStyle name="Cálculo 5 8 3 13" xfId="15269" xr:uid="{00000000-0005-0000-0000-000033110000}"/>
    <cellStyle name="Cálculo 5 8 3 14" xfId="13672" xr:uid="{00000000-0005-0000-0000-000034110000}"/>
    <cellStyle name="Cálculo 5 8 3 15" xfId="15577" xr:uid="{00000000-0005-0000-0000-000035110000}"/>
    <cellStyle name="Cálculo 5 8 3 16" xfId="17309" xr:uid="{E073454D-ED4B-42B6-A3A2-D5A46062A07F}"/>
    <cellStyle name="Cálculo 5 8 3 2" xfId="6701" xr:uid="{00000000-0005-0000-0000-000036110000}"/>
    <cellStyle name="Cálculo 5 8 3 3" xfId="8792" xr:uid="{00000000-0005-0000-0000-000037110000}"/>
    <cellStyle name="Cálculo 5 8 3 4" xfId="4645" xr:uid="{00000000-0005-0000-0000-000038110000}"/>
    <cellStyle name="Cálculo 5 8 3 5" xfId="3705" xr:uid="{00000000-0005-0000-0000-000039110000}"/>
    <cellStyle name="Cálculo 5 8 3 6" xfId="11367" xr:uid="{00000000-0005-0000-0000-00003A110000}"/>
    <cellStyle name="Cálculo 5 8 3 7" xfId="11605" xr:uid="{00000000-0005-0000-0000-00003B110000}"/>
    <cellStyle name="Cálculo 5 8 3 8" xfId="9631" xr:uid="{00000000-0005-0000-0000-00003C110000}"/>
    <cellStyle name="Cálculo 5 8 3 9" xfId="10728" xr:uid="{00000000-0005-0000-0000-00003D110000}"/>
    <cellStyle name="Cálculo 5 8 4" xfId="4036" xr:uid="{00000000-0005-0000-0000-00003E110000}"/>
    <cellStyle name="Cálculo 5 8 5" xfId="8435" xr:uid="{00000000-0005-0000-0000-00003F110000}"/>
    <cellStyle name="Cálculo 5 8 6" xfId="3564" xr:uid="{00000000-0005-0000-0000-000040110000}"/>
    <cellStyle name="Cálculo 5 8 7" xfId="11269" xr:uid="{00000000-0005-0000-0000-000041110000}"/>
    <cellStyle name="Cálculo 5 8 8" xfId="3902" xr:uid="{00000000-0005-0000-0000-000042110000}"/>
    <cellStyle name="Cálculo 5 8 9" xfId="8937" xr:uid="{00000000-0005-0000-0000-000043110000}"/>
    <cellStyle name="Cálculo 5 9" xfId="1121" xr:uid="{00000000-0005-0000-0000-000044110000}"/>
    <cellStyle name="Cálculo 5 9 10" xfId="3102" xr:uid="{00000000-0005-0000-0000-000045110000}"/>
    <cellStyle name="Cálculo 5 9 11" xfId="16369" xr:uid="{00000000-0005-0000-0000-000046110000}"/>
    <cellStyle name="Cálculo 5 9 12" xfId="13142" xr:uid="{00000000-0005-0000-0000-000047110000}"/>
    <cellStyle name="Cálculo 5 9 2" xfId="2628" xr:uid="{00000000-0005-0000-0000-000048110000}"/>
    <cellStyle name="Cálculo 5 9 2 10" xfId="10633" xr:uid="{00000000-0005-0000-0000-000049110000}"/>
    <cellStyle name="Cálculo 5 9 2 11" xfId="6580" xr:uid="{00000000-0005-0000-0000-00004A110000}"/>
    <cellStyle name="Cálculo 5 9 2 12" xfId="10646" xr:uid="{00000000-0005-0000-0000-00004B110000}"/>
    <cellStyle name="Cálculo 5 9 2 13" xfId="3168" xr:uid="{00000000-0005-0000-0000-00004C110000}"/>
    <cellStyle name="Cálculo 5 9 2 14" xfId="3239" xr:uid="{00000000-0005-0000-0000-00004D110000}"/>
    <cellStyle name="Cálculo 5 9 2 15" xfId="12069" xr:uid="{00000000-0005-0000-0000-00004E110000}"/>
    <cellStyle name="Cálculo 5 9 2 16" xfId="14187" xr:uid="{00000000-0005-0000-0000-00004F110000}"/>
    <cellStyle name="Cálculo 5 9 2 17" xfId="13299" xr:uid="{00000000-0005-0000-0000-000050110000}"/>
    <cellStyle name="Cálculo 5 9 2 18" xfId="15339" xr:uid="{00000000-0005-0000-0000-000051110000}"/>
    <cellStyle name="Cálculo 5 9 2 19" xfId="16432" xr:uid="{00000000-0005-0000-0000-000052110000}"/>
    <cellStyle name="Cálculo 5 9 2 2" xfId="5053" xr:uid="{00000000-0005-0000-0000-000053110000}"/>
    <cellStyle name="Cálculo 5 9 2 20" xfId="15009" xr:uid="{00000000-0005-0000-0000-000054110000}"/>
    <cellStyle name="Cálculo 5 9 2 21" xfId="12862" xr:uid="{00000000-0005-0000-0000-000055110000}"/>
    <cellStyle name="Cálculo 5 9 2 22" xfId="16933" xr:uid="{72DC7BA1-D76B-4747-BF2B-7797A82D9801}"/>
    <cellStyle name="Cálculo 5 9 2 3" xfId="5544" xr:uid="{00000000-0005-0000-0000-000056110000}"/>
    <cellStyle name="Cálculo 5 9 2 4" xfId="4579" xr:uid="{00000000-0005-0000-0000-000057110000}"/>
    <cellStyle name="Cálculo 5 9 2 5" xfId="6442" xr:uid="{00000000-0005-0000-0000-000058110000}"/>
    <cellStyle name="Cálculo 5 9 2 6" xfId="8321" xr:uid="{00000000-0005-0000-0000-000059110000}"/>
    <cellStyle name="Cálculo 5 9 2 7" xfId="4981" xr:uid="{00000000-0005-0000-0000-00005A110000}"/>
    <cellStyle name="Cálculo 5 9 2 8" xfId="9566" xr:uid="{00000000-0005-0000-0000-00005B110000}"/>
    <cellStyle name="Cálculo 5 9 2 9" xfId="9477" xr:uid="{00000000-0005-0000-0000-00005C110000}"/>
    <cellStyle name="Cálculo 5 9 3" xfId="3792" xr:uid="{00000000-0005-0000-0000-00005D110000}"/>
    <cellStyle name="Cálculo 5 9 3 10" xfId="12390" xr:uid="{00000000-0005-0000-0000-00005E110000}"/>
    <cellStyle name="Cálculo 5 9 3 11" xfId="15570" xr:uid="{00000000-0005-0000-0000-00005F110000}"/>
    <cellStyle name="Cálculo 5 9 3 12" xfId="16203" xr:uid="{00000000-0005-0000-0000-000060110000}"/>
    <cellStyle name="Cálculo 5 9 3 13" xfId="14666" xr:uid="{00000000-0005-0000-0000-000061110000}"/>
    <cellStyle name="Cálculo 5 9 3 14" xfId="13673" xr:uid="{00000000-0005-0000-0000-000062110000}"/>
    <cellStyle name="Cálculo 5 9 3 15" xfId="12835" xr:uid="{00000000-0005-0000-0000-000063110000}"/>
    <cellStyle name="Cálculo 5 9 3 16" xfId="17310" xr:uid="{B6935533-16D0-44EF-BB26-EC2A05219B2B}"/>
    <cellStyle name="Cálculo 5 9 3 2" xfId="6702" xr:uid="{00000000-0005-0000-0000-000064110000}"/>
    <cellStyle name="Cálculo 5 9 3 3" xfId="8793" xr:uid="{00000000-0005-0000-0000-000065110000}"/>
    <cellStyle name="Cálculo 5 9 3 4" xfId="4370" xr:uid="{00000000-0005-0000-0000-000066110000}"/>
    <cellStyle name="Cálculo 5 9 3 5" xfId="3704" xr:uid="{00000000-0005-0000-0000-000067110000}"/>
    <cellStyle name="Cálculo 5 9 3 6" xfId="11344" xr:uid="{00000000-0005-0000-0000-000068110000}"/>
    <cellStyle name="Cálculo 5 9 3 7" xfId="11595" xr:uid="{00000000-0005-0000-0000-000069110000}"/>
    <cellStyle name="Cálculo 5 9 3 8" xfId="5984" xr:uid="{00000000-0005-0000-0000-00006A110000}"/>
    <cellStyle name="Cálculo 5 9 3 9" xfId="10996" xr:uid="{00000000-0005-0000-0000-00006B110000}"/>
    <cellStyle name="Cálculo 5 9 4" xfId="4035" xr:uid="{00000000-0005-0000-0000-00006C110000}"/>
    <cellStyle name="Cálculo 5 9 5" xfId="3124" xr:uid="{00000000-0005-0000-0000-00006D110000}"/>
    <cellStyle name="Cálculo 5 9 6" xfId="9418" xr:uid="{00000000-0005-0000-0000-00006E110000}"/>
    <cellStyle name="Cálculo 5 9 7" xfId="11279" xr:uid="{00000000-0005-0000-0000-00006F110000}"/>
    <cellStyle name="Cálculo 5 9 8" xfId="10862" xr:uid="{00000000-0005-0000-0000-000070110000}"/>
    <cellStyle name="Cálculo 5 9 9" xfId="10637" xr:uid="{00000000-0005-0000-0000-000071110000}"/>
    <cellStyle name="Cálculo 6" xfId="7497" xr:uid="{00000000-0005-0000-0000-000072110000}"/>
    <cellStyle name="Cálculo 7" xfId="7538" xr:uid="{00000000-0005-0000-0000-000073110000}"/>
    <cellStyle name="Cálculo 8" xfId="7575" xr:uid="{00000000-0005-0000-0000-000074110000}"/>
    <cellStyle name="Cálculo 9" xfId="7611" xr:uid="{00000000-0005-0000-0000-000075110000}"/>
    <cellStyle name="cBMilliers" xfId="6703" xr:uid="{00000000-0005-0000-0000-000076110000}"/>
    <cellStyle name="cBMilliers 10" xfId="13439" xr:uid="{00000000-0005-0000-0000-000077110000}"/>
    <cellStyle name="cBMilliers 11" xfId="15842" xr:uid="{00000000-0005-0000-0000-000078110000}"/>
    <cellStyle name="cBMilliers 12" xfId="14040" xr:uid="{00000000-0005-0000-0000-000079110000}"/>
    <cellStyle name="cBMilliers 2" xfId="8794" xr:uid="{00000000-0005-0000-0000-00007A110000}"/>
    <cellStyle name="cBMilliers 3" xfId="6585" xr:uid="{00000000-0005-0000-0000-00007B110000}"/>
    <cellStyle name="cBMilliers 4" xfId="3703" xr:uid="{00000000-0005-0000-0000-00007C110000}"/>
    <cellStyle name="cBMilliers 5" xfId="9779" xr:uid="{00000000-0005-0000-0000-00007D110000}"/>
    <cellStyle name="cBMilliers 6" xfId="11322" xr:uid="{00000000-0005-0000-0000-00007E110000}"/>
    <cellStyle name="cBMilliers 7" xfId="9657" xr:uid="{00000000-0005-0000-0000-00007F110000}"/>
    <cellStyle name="cBMilliers 8" xfId="12380" xr:uid="{00000000-0005-0000-0000-000080110000}"/>
    <cellStyle name="cBMilliers 9" xfId="13895" xr:uid="{00000000-0005-0000-0000-000081110000}"/>
    <cellStyle name="Celda de comprobación" xfId="20" builtinId="23" customBuiltin="1"/>
    <cellStyle name="Celda de comprobación 10" xfId="7648" xr:uid="{00000000-0005-0000-0000-000083110000}"/>
    <cellStyle name="Celda de comprobación 11" xfId="6183" xr:uid="{00000000-0005-0000-0000-000084110000}"/>
    <cellStyle name="Celda de comprobación 2" xfId="1122" xr:uid="{00000000-0005-0000-0000-000085110000}"/>
    <cellStyle name="Celda de comprobación 2 10" xfId="1123" xr:uid="{00000000-0005-0000-0000-000086110000}"/>
    <cellStyle name="Celda de comprobación 2 11" xfId="1124" xr:uid="{00000000-0005-0000-0000-000087110000}"/>
    <cellStyle name="Celda de comprobación 2 12" xfId="1125" xr:uid="{00000000-0005-0000-0000-000088110000}"/>
    <cellStyle name="Celda de comprobación 2 13" xfId="1126" xr:uid="{00000000-0005-0000-0000-000089110000}"/>
    <cellStyle name="Celda de comprobación 2 2" xfId="1127" xr:uid="{00000000-0005-0000-0000-00008A110000}"/>
    <cellStyle name="Celda de comprobación 2 2 2" xfId="1128" xr:uid="{00000000-0005-0000-0000-00008B110000}"/>
    <cellStyle name="Celda de comprobación 2 3" xfId="1129" xr:uid="{00000000-0005-0000-0000-00008C110000}"/>
    <cellStyle name="Celda de comprobación 2 4" xfId="1130" xr:uid="{00000000-0005-0000-0000-00008D110000}"/>
    <cellStyle name="Celda de comprobación 2 5" xfId="1131" xr:uid="{00000000-0005-0000-0000-00008E110000}"/>
    <cellStyle name="Celda de comprobación 2 6" xfId="1132" xr:uid="{00000000-0005-0000-0000-00008F110000}"/>
    <cellStyle name="Celda de comprobación 2 7" xfId="1133" xr:uid="{00000000-0005-0000-0000-000090110000}"/>
    <cellStyle name="Celda de comprobación 2 8" xfId="1134" xr:uid="{00000000-0005-0000-0000-000091110000}"/>
    <cellStyle name="Celda de comprobación 2 9" xfId="1135" xr:uid="{00000000-0005-0000-0000-000092110000}"/>
    <cellStyle name="Celda de comprobación 2_Captura" xfId="6704" xr:uid="{00000000-0005-0000-0000-000093110000}"/>
    <cellStyle name="Celda de comprobación 3" xfId="1136" xr:uid="{00000000-0005-0000-0000-000094110000}"/>
    <cellStyle name="Celda de comprobación 3 10" xfId="1137" xr:uid="{00000000-0005-0000-0000-000095110000}"/>
    <cellStyle name="Celda de comprobación 3 11" xfId="1138" xr:uid="{00000000-0005-0000-0000-000096110000}"/>
    <cellStyle name="Celda de comprobación 3 12" xfId="1139" xr:uid="{00000000-0005-0000-0000-000097110000}"/>
    <cellStyle name="Celda de comprobación 3 13" xfId="1140" xr:uid="{00000000-0005-0000-0000-000098110000}"/>
    <cellStyle name="Celda de comprobación 3 2" xfId="1141" xr:uid="{00000000-0005-0000-0000-000099110000}"/>
    <cellStyle name="Celda de comprobación 3 3" xfId="1142" xr:uid="{00000000-0005-0000-0000-00009A110000}"/>
    <cellStyle name="Celda de comprobación 3 4" xfId="1143" xr:uid="{00000000-0005-0000-0000-00009B110000}"/>
    <cellStyle name="Celda de comprobación 3 5" xfId="1144" xr:uid="{00000000-0005-0000-0000-00009C110000}"/>
    <cellStyle name="Celda de comprobación 3 6" xfId="1145" xr:uid="{00000000-0005-0000-0000-00009D110000}"/>
    <cellStyle name="Celda de comprobación 3 7" xfId="1146" xr:uid="{00000000-0005-0000-0000-00009E110000}"/>
    <cellStyle name="Celda de comprobación 3 8" xfId="1147" xr:uid="{00000000-0005-0000-0000-00009F110000}"/>
    <cellStyle name="Celda de comprobación 3 9" xfId="1148" xr:uid="{00000000-0005-0000-0000-0000A0110000}"/>
    <cellStyle name="Celda de comprobación 3_Captura" xfId="6705" xr:uid="{00000000-0005-0000-0000-0000A1110000}"/>
    <cellStyle name="Celda de comprobación 4" xfId="6706" xr:uid="{00000000-0005-0000-0000-0000A2110000}"/>
    <cellStyle name="Celda de comprobación 4 10" xfId="1149" xr:uid="{00000000-0005-0000-0000-0000A3110000}"/>
    <cellStyle name="Celda de comprobación 4 11" xfId="1150" xr:uid="{00000000-0005-0000-0000-0000A4110000}"/>
    <cellStyle name="Celda de comprobación 4 12" xfId="1151" xr:uid="{00000000-0005-0000-0000-0000A5110000}"/>
    <cellStyle name="Celda de comprobación 4 13" xfId="1152" xr:uid="{00000000-0005-0000-0000-0000A6110000}"/>
    <cellStyle name="Celda de comprobación 4 2" xfId="1153" xr:uid="{00000000-0005-0000-0000-0000A7110000}"/>
    <cellStyle name="Celda de comprobación 4 3" xfId="1154" xr:uid="{00000000-0005-0000-0000-0000A8110000}"/>
    <cellStyle name="Celda de comprobación 4 4" xfId="1155" xr:uid="{00000000-0005-0000-0000-0000A9110000}"/>
    <cellStyle name="Celda de comprobación 4 5" xfId="1156" xr:uid="{00000000-0005-0000-0000-0000AA110000}"/>
    <cellStyle name="Celda de comprobación 4 6" xfId="1157" xr:uid="{00000000-0005-0000-0000-0000AB110000}"/>
    <cellStyle name="Celda de comprobación 4 7" xfId="1158" xr:uid="{00000000-0005-0000-0000-0000AC110000}"/>
    <cellStyle name="Celda de comprobación 4 8" xfId="1159" xr:uid="{00000000-0005-0000-0000-0000AD110000}"/>
    <cellStyle name="Celda de comprobación 4 9" xfId="1160" xr:uid="{00000000-0005-0000-0000-0000AE110000}"/>
    <cellStyle name="Celda de comprobación 5" xfId="6641" xr:uid="{00000000-0005-0000-0000-0000AF110000}"/>
    <cellStyle name="Celda de comprobación 5 10" xfId="1161" xr:uid="{00000000-0005-0000-0000-0000B0110000}"/>
    <cellStyle name="Celda de comprobación 5 11" xfId="1162" xr:uid="{00000000-0005-0000-0000-0000B1110000}"/>
    <cellStyle name="Celda de comprobación 5 12" xfId="1163" xr:uid="{00000000-0005-0000-0000-0000B2110000}"/>
    <cellStyle name="Celda de comprobación 5 2" xfId="1164" xr:uid="{00000000-0005-0000-0000-0000B3110000}"/>
    <cellStyle name="Celda de comprobación 5 3" xfId="1165" xr:uid="{00000000-0005-0000-0000-0000B4110000}"/>
    <cellStyle name="Celda de comprobación 5 4" xfId="1166" xr:uid="{00000000-0005-0000-0000-0000B5110000}"/>
    <cellStyle name="Celda de comprobación 5 5" xfId="1167" xr:uid="{00000000-0005-0000-0000-0000B6110000}"/>
    <cellStyle name="Celda de comprobación 5 6" xfId="1168" xr:uid="{00000000-0005-0000-0000-0000B7110000}"/>
    <cellStyle name="Celda de comprobación 5 7" xfId="1169" xr:uid="{00000000-0005-0000-0000-0000B8110000}"/>
    <cellStyle name="Celda de comprobación 5 8" xfId="1170" xr:uid="{00000000-0005-0000-0000-0000B9110000}"/>
    <cellStyle name="Celda de comprobación 5 9" xfId="1171" xr:uid="{00000000-0005-0000-0000-0000BA110000}"/>
    <cellStyle name="Celda de comprobación 6" xfId="7499" xr:uid="{00000000-0005-0000-0000-0000BB110000}"/>
    <cellStyle name="Celda de comprobación 7" xfId="7540" xr:uid="{00000000-0005-0000-0000-0000BC110000}"/>
    <cellStyle name="Celda de comprobación 8" xfId="7577" xr:uid="{00000000-0005-0000-0000-0000BD110000}"/>
    <cellStyle name="Celda de comprobación 9" xfId="7613" xr:uid="{00000000-0005-0000-0000-0000BE110000}"/>
    <cellStyle name="Celda vinculada" xfId="19" builtinId="24" customBuiltin="1"/>
    <cellStyle name="Celda vinculada 10" xfId="7647" xr:uid="{00000000-0005-0000-0000-0000C0110000}"/>
    <cellStyle name="Celda vinculada 11" xfId="5363" xr:uid="{00000000-0005-0000-0000-0000C1110000}"/>
    <cellStyle name="Celda vinculada 2" xfId="1172" xr:uid="{00000000-0005-0000-0000-0000C2110000}"/>
    <cellStyle name="Celda vinculada 2 10" xfId="1173" xr:uid="{00000000-0005-0000-0000-0000C3110000}"/>
    <cellStyle name="Celda vinculada 2 11" xfId="1174" xr:uid="{00000000-0005-0000-0000-0000C4110000}"/>
    <cellStyle name="Celda vinculada 2 12" xfId="1175" xr:uid="{00000000-0005-0000-0000-0000C5110000}"/>
    <cellStyle name="Celda vinculada 2 13" xfId="1176" xr:uid="{00000000-0005-0000-0000-0000C6110000}"/>
    <cellStyle name="Celda vinculada 2 2" xfId="1177" xr:uid="{00000000-0005-0000-0000-0000C7110000}"/>
    <cellStyle name="Celda vinculada 2 2 2" xfId="1178" xr:uid="{00000000-0005-0000-0000-0000C8110000}"/>
    <cellStyle name="Celda vinculada 2 3" xfId="1179" xr:uid="{00000000-0005-0000-0000-0000C9110000}"/>
    <cellStyle name="Celda vinculada 2 4" xfId="1180" xr:uid="{00000000-0005-0000-0000-0000CA110000}"/>
    <cellStyle name="Celda vinculada 2 5" xfId="1181" xr:uid="{00000000-0005-0000-0000-0000CB110000}"/>
    <cellStyle name="Celda vinculada 2 6" xfId="1182" xr:uid="{00000000-0005-0000-0000-0000CC110000}"/>
    <cellStyle name="Celda vinculada 2 7" xfId="1183" xr:uid="{00000000-0005-0000-0000-0000CD110000}"/>
    <cellStyle name="Celda vinculada 2 8" xfId="1184" xr:uid="{00000000-0005-0000-0000-0000CE110000}"/>
    <cellStyle name="Celda vinculada 2 9" xfId="1185" xr:uid="{00000000-0005-0000-0000-0000CF110000}"/>
    <cellStyle name="Celda vinculada 2_Captura" xfId="6708" xr:uid="{00000000-0005-0000-0000-0000D0110000}"/>
    <cellStyle name="Celda vinculada 3" xfId="1186" xr:uid="{00000000-0005-0000-0000-0000D1110000}"/>
    <cellStyle name="Celda vinculada 3 10" xfId="1187" xr:uid="{00000000-0005-0000-0000-0000D2110000}"/>
    <cellStyle name="Celda vinculada 3 11" xfId="1188" xr:uid="{00000000-0005-0000-0000-0000D3110000}"/>
    <cellStyle name="Celda vinculada 3 12" xfId="1189" xr:uid="{00000000-0005-0000-0000-0000D4110000}"/>
    <cellStyle name="Celda vinculada 3 13" xfId="1190" xr:uid="{00000000-0005-0000-0000-0000D5110000}"/>
    <cellStyle name="Celda vinculada 3 2" xfId="1191" xr:uid="{00000000-0005-0000-0000-0000D6110000}"/>
    <cellStyle name="Celda vinculada 3 3" xfId="1192" xr:uid="{00000000-0005-0000-0000-0000D7110000}"/>
    <cellStyle name="Celda vinculada 3 4" xfId="1193" xr:uid="{00000000-0005-0000-0000-0000D8110000}"/>
    <cellStyle name="Celda vinculada 3 5" xfId="1194" xr:uid="{00000000-0005-0000-0000-0000D9110000}"/>
    <cellStyle name="Celda vinculada 3 6" xfId="1195" xr:uid="{00000000-0005-0000-0000-0000DA110000}"/>
    <cellStyle name="Celda vinculada 3 7" xfId="1196" xr:uid="{00000000-0005-0000-0000-0000DB110000}"/>
    <cellStyle name="Celda vinculada 3 8" xfId="1197" xr:uid="{00000000-0005-0000-0000-0000DC110000}"/>
    <cellStyle name="Celda vinculada 3 9" xfId="1198" xr:uid="{00000000-0005-0000-0000-0000DD110000}"/>
    <cellStyle name="Celda vinculada 3_Captura" xfId="6709" xr:uid="{00000000-0005-0000-0000-0000DE110000}"/>
    <cellStyle name="Celda vinculada 4" xfId="6710" xr:uid="{00000000-0005-0000-0000-0000DF110000}"/>
    <cellStyle name="Celda vinculada 4 10" xfId="1199" xr:uid="{00000000-0005-0000-0000-0000E0110000}"/>
    <cellStyle name="Celda vinculada 4 11" xfId="1200" xr:uid="{00000000-0005-0000-0000-0000E1110000}"/>
    <cellStyle name="Celda vinculada 4 12" xfId="1201" xr:uid="{00000000-0005-0000-0000-0000E2110000}"/>
    <cellStyle name="Celda vinculada 4 13" xfId="1202" xr:uid="{00000000-0005-0000-0000-0000E3110000}"/>
    <cellStyle name="Celda vinculada 4 2" xfId="1203" xr:uid="{00000000-0005-0000-0000-0000E4110000}"/>
    <cellStyle name="Celda vinculada 4 3" xfId="1204" xr:uid="{00000000-0005-0000-0000-0000E5110000}"/>
    <cellStyle name="Celda vinculada 4 4" xfId="1205" xr:uid="{00000000-0005-0000-0000-0000E6110000}"/>
    <cellStyle name="Celda vinculada 4 5" xfId="1206" xr:uid="{00000000-0005-0000-0000-0000E7110000}"/>
    <cellStyle name="Celda vinculada 4 6" xfId="1207" xr:uid="{00000000-0005-0000-0000-0000E8110000}"/>
    <cellStyle name="Celda vinculada 4 7" xfId="1208" xr:uid="{00000000-0005-0000-0000-0000E9110000}"/>
    <cellStyle name="Celda vinculada 4 8" xfId="1209" xr:uid="{00000000-0005-0000-0000-0000EA110000}"/>
    <cellStyle name="Celda vinculada 4 9" xfId="1210" xr:uid="{00000000-0005-0000-0000-0000EB110000}"/>
    <cellStyle name="Celda vinculada 5" xfId="6638" xr:uid="{00000000-0005-0000-0000-0000EC110000}"/>
    <cellStyle name="Celda vinculada 5 10" xfId="1211" xr:uid="{00000000-0005-0000-0000-0000ED110000}"/>
    <cellStyle name="Celda vinculada 5 11" xfId="1212" xr:uid="{00000000-0005-0000-0000-0000EE110000}"/>
    <cellStyle name="Celda vinculada 5 12" xfId="1213" xr:uid="{00000000-0005-0000-0000-0000EF110000}"/>
    <cellStyle name="Celda vinculada 5 2" xfId="1214" xr:uid="{00000000-0005-0000-0000-0000F0110000}"/>
    <cellStyle name="Celda vinculada 5 3" xfId="1215" xr:uid="{00000000-0005-0000-0000-0000F1110000}"/>
    <cellStyle name="Celda vinculada 5 4" xfId="1216" xr:uid="{00000000-0005-0000-0000-0000F2110000}"/>
    <cellStyle name="Celda vinculada 5 5" xfId="1217" xr:uid="{00000000-0005-0000-0000-0000F3110000}"/>
    <cellStyle name="Celda vinculada 5 6" xfId="1218" xr:uid="{00000000-0005-0000-0000-0000F4110000}"/>
    <cellStyle name="Celda vinculada 5 7" xfId="1219" xr:uid="{00000000-0005-0000-0000-0000F5110000}"/>
    <cellStyle name="Celda vinculada 5 8" xfId="1220" xr:uid="{00000000-0005-0000-0000-0000F6110000}"/>
    <cellStyle name="Celda vinculada 5 9" xfId="1221" xr:uid="{00000000-0005-0000-0000-0000F7110000}"/>
    <cellStyle name="Celda vinculada 6" xfId="7498" xr:uid="{00000000-0005-0000-0000-0000F8110000}"/>
    <cellStyle name="Celda vinculada 7" xfId="7539" xr:uid="{00000000-0005-0000-0000-0000F9110000}"/>
    <cellStyle name="Celda vinculada 8" xfId="7576" xr:uid="{00000000-0005-0000-0000-0000FA110000}"/>
    <cellStyle name="Celda vinculada 9" xfId="7612" xr:uid="{00000000-0005-0000-0000-0000FB110000}"/>
    <cellStyle name="Check Cell" xfId="2553" xr:uid="{00000000-0005-0000-0000-0000FC110000}"/>
    <cellStyle name="Check Cell 2" xfId="1222" xr:uid="{00000000-0005-0000-0000-0000FD110000}"/>
    <cellStyle name="Check Cell 3" xfId="1223" xr:uid="{00000000-0005-0000-0000-0000FE110000}"/>
    <cellStyle name="Check Cell 4" xfId="1224" xr:uid="{00000000-0005-0000-0000-0000FF110000}"/>
    <cellStyle name="Check Cell 5" xfId="1225" xr:uid="{00000000-0005-0000-0000-000000120000}"/>
    <cellStyle name="Check Cell 6" xfId="1226" xr:uid="{00000000-0005-0000-0000-000001120000}"/>
    <cellStyle name="Check Cell 7" xfId="1227" xr:uid="{00000000-0005-0000-0000-000002120000}"/>
    <cellStyle name="Check Cell 8" xfId="1228" xr:uid="{00000000-0005-0000-0000-000003120000}"/>
    <cellStyle name="Comma [0]" xfId="6711" xr:uid="{00000000-0005-0000-0000-000004120000}"/>
    <cellStyle name="Comma [0] 2" xfId="14656" xr:uid="{00000000-0005-0000-0000-000005120000}"/>
    <cellStyle name="Comma [0] 3" xfId="17311" xr:uid="{84C61C8B-EFA0-4769-B3D7-850B081FE096}"/>
    <cellStyle name="Comma 2" xfId="1229" xr:uid="{00000000-0005-0000-0000-000006120000}"/>
    <cellStyle name="Comma 2 2" xfId="1230" xr:uid="{00000000-0005-0000-0000-000007120000}"/>
    <cellStyle name="Comma 2 2 2" xfId="2630" xr:uid="{00000000-0005-0000-0000-000008120000}"/>
    <cellStyle name="Comma 2 2 2 2" xfId="12661" xr:uid="{00000000-0005-0000-0000-000009120000}"/>
    <cellStyle name="Comma 2 2 2 3" xfId="14189" xr:uid="{00000000-0005-0000-0000-00000A120000}"/>
    <cellStyle name="Comma 2 2 2 4" xfId="16935" xr:uid="{E2DBDE84-226B-411C-901E-59EDE8BE66DF}"/>
    <cellStyle name="Comma 2 2 3" xfId="3543" xr:uid="{00000000-0005-0000-0000-00000B120000}"/>
    <cellStyle name="Comma 2 2 4" xfId="12543" xr:uid="{00000000-0005-0000-0000-00000C120000}"/>
    <cellStyle name="Comma 2 3" xfId="2629" xr:uid="{00000000-0005-0000-0000-00000D120000}"/>
    <cellStyle name="Comma 2 3 2" xfId="12660" xr:uid="{00000000-0005-0000-0000-00000E120000}"/>
    <cellStyle name="Comma 2 3 3" xfId="14188" xr:uid="{00000000-0005-0000-0000-00000F120000}"/>
    <cellStyle name="Comma 2 3 4" xfId="16934" xr:uid="{0C0C78A9-8E2B-4F54-9A4F-06052D472583}"/>
    <cellStyle name="Comma 2 4" xfId="6712" xr:uid="{00000000-0005-0000-0000-000010120000}"/>
    <cellStyle name="Comma 2 4 2" xfId="14657" xr:uid="{00000000-0005-0000-0000-000011120000}"/>
    <cellStyle name="Comma 2 4 3" xfId="17312" xr:uid="{C56F2C59-80D3-4781-AF53-5CEDAF83A5D8}"/>
    <cellStyle name="Comma 2 5" xfId="7271" xr:uid="{00000000-0005-0000-0000-000012120000}"/>
    <cellStyle name="Comma 2 5 2" xfId="15040" xr:uid="{00000000-0005-0000-0000-000013120000}"/>
    <cellStyle name="Comma 2 5 3" xfId="17680" xr:uid="{836EA712-4A3F-4761-94A5-4D0EC030B1C8}"/>
    <cellStyle name="Comma 2 6" xfId="12542" xr:uid="{00000000-0005-0000-0000-000014120000}"/>
    <cellStyle name="Comma 2 7" xfId="13468" xr:uid="{00000000-0005-0000-0000-000015120000}"/>
    <cellStyle name="Comma 2 8" xfId="16785" xr:uid="{4B5BC182-C1AE-439C-AA4E-F22CB3640B95}"/>
    <cellStyle name="Comma 3" xfId="2489" xr:uid="{00000000-0005-0000-0000-000016120000}"/>
    <cellStyle name="Comma 3 2" xfId="6" xr:uid="{00000000-0005-0000-0000-000017120000}"/>
    <cellStyle name="Comma_GE de Durango calendario de pagos Dexia" xfId="6713" xr:uid="{00000000-0005-0000-0000-000018120000}"/>
    <cellStyle name="Currency [0]" xfId="6714" xr:uid="{00000000-0005-0000-0000-000019120000}"/>
    <cellStyle name="Currency [0] 2" xfId="7272" xr:uid="{00000000-0005-0000-0000-00001A120000}"/>
    <cellStyle name="Currency [0] 2 2" xfId="15041" xr:uid="{00000000-0005-0000-0000-00001B120000}"/>
    <cellStyle name="Currency [0] 2 3" xfId="17681" xr:uid="{55AAAFCE-5F8E-46B0-B102-490FC7A6DD5C}"/>
    <cellStyle name="Encabezado 1" xfId="10" builtinId="16" customBuiltin="1"/>
    <cellStyle name="Encabezado 1 2" xfId="7488" xr:uid="{00000000-0005-0000-0000-00001D120000}"/>
    <cellStyle name="Encabezado 1 3" xfId="4472" xr:uid="{00000000-0005-0000-0000-00001E120000}"/>
    <cellStyle name="Encabezado 4" xfId="13" builtinId="19" customBuiltin="1"/>
    <cellStyle name="Encabezado 4 10" xfId="7642" xr:uid="{00000000-0005-0000-0000-000020120000}"/>
    <cellStyle name="Encabezado 4 11" xfId="6179" xr:uid="{00000000-0005-0000-0000-000021120000}"/>
    <cellStyle name="Encabezado 4 2" xfId="1231" xr:uid="{00000000-0005-0000-0000-000022120000}"/>
    <cellStyle name="Encabezado 4 2 10" xfId="1232" xr:uid="{00000000-0005-0000-0000-000023120000}"/>
    <cellStyle name="Encabezado 4 2 11" xfId="1233" xr:uid="{00000000-0005-0000-0000-000024120000}"/>
    <cellStyle name="Encabezado 4 2 12" xfId="1234" xr:uid="{00000000-0005-0000-0000-000025120000}"/>
    <cellStyle name="Encabezado 4 2 13" xfId="1235" xr:uid="{00000000-0005-0000-0000-000026120000}"/>
    <cellStyle name="Encabezado 4 2 2" xfId="1236" xr:uid="{00000000-0005-0000-0000-000027120000}"/>
    <cellStyle name="Encabezado 4 2 2 2" xfId="1237" xr:uid="{00000000-0005-0000-0000-000028120000}"/>
    <cellStyle name="Encabezado 4 2 3" xfId="1238" xr:uid="{00000000-0005-0000-0000-000029120000}"/>
    <cellStyle name="Encabezado 4 2 4" xfId="1239" xr:uid="{00000000-0005-0000-0000-00002A120000}"/>
    <cellStyle name="Encabezado 4 2 5" xfId="1240" xr:uid="{00000000-0005-0000-0000-00002B120000}"/>
    <cellStyle name="Encabezado 4 2 6" xfId="1241" xr:uid="{00000000-0005-0000-0000-00002C120000}"/>
    <cellStyle name="Encabezado 4 2 7" xfId="1242" xr:uid="{00000000-0005-0000-0000-00002D120000}"/>
    <cellStyle name="Encabezado 4 2 8" xfId="1243" xr:uid="{00000000-0005-0000-0000-00002E120000}"/>
    <cellStyle name="Encabezado 4 2 9" xfId="1244" xr:uid="{00000000-0005-0000-0000-00002F120000}"/>
    <cellStyle name="Encabezado 4 2_Captura" xfId="6716" xr:uid="{00000000-0005-0000-0000-000030120000}"/>
    <cellStyle name="Encabezado 4 3" xfId="1245" xr:uid="{00000000-0005-0000-0000-000031120000}"/>
    <cellStyle name="Encabezado 4 3 10" xfId="1246" xr:uid="{00000000-0005-0000-0000-000032120000}"/>
    <cellStyle name="Encabezado 4 3 11" xfId="1247" xr:uid="{00000000-0005-0000-0000-000033120000}"/>
    <cellStyle name="Encabezado 4 3 12" xfId="1248" xr:uid="{00000000-0005-0000-0000-000034120000}"/>
    <cellStyle name="Encabezado 4 3 13" xfId="1249" xr:uid="{00000000-0005-0000-0000-000035120000}"/>
    <cellStyle name="Encabezado 4 3 2" xfId="1250" xr:uid="{00000000-0005-0000-0000-000036120000}"/>
    <cellStyle name="Encabezado 4 3 3" xfId="1251" xr:uid="{00000000-0005-0000-0000-000037120000}"/>
    <cellStyle name="Encabezado 4 3 4" xfId="1252" xr:uid="{00000000-0005-0000-0000-000038120000}"/>
    <cellStyle name="Encabezado 4 3 5" xfId="1253" xr:uid="{00000000-0005-0000-0000-000039120000}"/>
    <cellStyle name="Encabezado 4 3 6" xfId="1254" xr:uid="{00000000-0005-0000-0000-00003A120000}"/>
    <cellStyle name="Encabezado 4 3 7" xfId="1255" xr:uid="{00000000-0005-0000-0000-00003B120000}"/>
    <cellStyle name="Encabezado 4 3 8" xfId="1256" xr:uid="{00000000-0005-0000-0000-00003C120000}"/>
    <cellStyle name="Encabezado 4 3 9" xfId="1257" xr:uid="{00000000-0005-0000-0000-00003D120000}"/>
    <cellStyle name="Encabezado 4 3_Captura" xfId="6717" xr:uid="{00000000-0005-0000-0000-00003E120000}"/>
    <cellStyle name="Encabezado 4 4" xfId="6718" xr:uid="{00000000-0005-0000-0000-00003F120000}"/>
    <cellStyle name="Encabezado 4 4 10" xfId="1258" xr:uid="{00000000-0005-0000-0000-000040120000}"/>
    <cellStyle name="Encabezado 4 4 11" xfId="1259" xr:uid="{00000000-0005-0000-0000-000041120000}"/>
    <cellStyle name="Encabezado 4 4 12" xfId="1260" xr:uid="{00000000-0005-0000-0000-000042120000}"/>
    <cellStyle name="Encabezado 4 4 13" xfId="1261" xr:uid="{00000000-0005-0000-0000-000043120000}"/>
    <cellStyle name="Encabezado 4 4 2" xfId="1262" xr:uid="{00000000-0005-0000-0000-000044120000}"/>
    <cellStyle name="Encabezado 4 4 3" xfId="1263" xr:uid="{00000000-0005-0000-0000-000045120000}"/>
    <cellStyle name="Encabezado 4 4 4" xfId="1264" xr:uid="{00000000-0005-0000-0000-000046120000}"/>
    <cellStyle name="Encabezado 4 4 5" xfId="1265" xr:uid="{00000000-0005-0000-0000-000047120000}"/>
    <cellStyle name="Encabezado 4 4 6" xfId="1266" xr:uid="{00000000-0005-0000-0000-000048120000}"/>
    <cellStyle name="Encabezado 4 4 7" xfId="1267" xr:uid="{00000000-0005-0000-0000-000049120000}"/>
    <cellStyle name="Encabezado 4 4 8" xfId="1268" xr:uid="{00000000-0005-0000-0000-00004A120000}"/>
    <cellStyle name="Encabezado 4 4 9" xfId="1269" xr:uid="{00000000-0005-0000-0000-00004B120000}"/>
    <cellStyle name="Encabezado 4 5" xfId="6630" xr:uid="{00000000-0005-0000-0000-00004C120000}"/>
    <cellStyle name="Encabezado 4 5 10" xfId="1270" xr:uid="{00000000-0005-0000-0000-00004D120000}"/>
    <cellStyle name="Encabezado 4 5 11" xfId="1271" xr:uid="{00000000-0005-0000-0000-00004E120000}"/>
    <cellStyle name="Encabezado 4 5 12" xfId="1272" xr:uid="{00000000-0005-0000-0000-00004F120000}"/>
    <cellStyle name="Encabezado 4 5 2" xfId="1273" xr:uid="{00000000-0005-0000-0000-000050120000}"/>
    <cellStyle name="Encabezado 4 5 3" xfId="1274" xr:uid="{00000000-0005-0000-0000-000051120000}"/>
    <cellStyle name="Encabezado 4 5 4" xfId="1275" xr:uid="{00000000-0005-0000-0000-000052120000}"/>
    <cellStyle name="Encabezado 4 5 5" xfId="1276" xr:uid="{00000000-0005-0000-0000-000053120000}"/>
    <cellStyle name="Encabezado 4 5 6" xfId="1277" xr:uid="{00000000-0005-0000-0000-000054120000}"/>
    <cellStyle name="Encabezado 4 5 7" xfId="1278" xr:uid="{00000000-0005-0000-0000-000055120000}"/>
    <cellStyle name="Encabezado 4 5 8" xfId="1279" xr:uid="{00000000-0005-0000-0000-000056120000}"/>
    <cellStyle name="Encabezado 4 5 9" xfId="1280" xr:uid="{00000000-0005-0000-0000-000057120000}"/>
    <cellStyle name="Encabezado 4 6" xfId="7491" xr:uid="{00000000-0005-0000-0000-000058120000}"/>
    <cellStyle name="Encabezado 4 7" xfId="7532" xr:uid="{00000000-0005-0000-0000-000059120000}"/>
    <cellStyle name="Encabezado 4 8" xfId="7569" xr:uid="{00000000-0005-0000-0000-00005A120000}"/>
    <cellStyle name="Encabezado 4 9" xfId="7606" xr:uid="{00000000-0005-0000-0000-00005B120000}"/>
    <cellStyle name="Énfasis1" xfId="25" builtinId="29" customBuiltin="1"/>
    <cellStyle name="Énfasis1 10" xfId="7651" xr:uid="{00000000-0005-0000-0000-00005D120000}"/>
    <cellStyle name="Énfasis1 11" xfId="6185" xr:uid="{00000000-0005-0000-0000-00005E120000}"/>
    <cellStyle name="Énfasis1 2" xfId="1281" xr:uid="{00000000-0005-0000-0000-00005F120000}"/>
    <cellStyle name="Énfasis1 2 10" xfId="1282" xr:uid="{00000000-0005-0000-0000-000060120000}"/>
    <cellStyle name="Énfasis1 2 11" xfId="1283" xr:uid="{00000000-0005-0000-0000-000061120000}"/>
    <cellStyle name="Énfasis1 2 12" xfId="1284" xr:uid="{00000000-0005-0000-0000-000062120000}"/>
    <cellStyle name="Énfasis1 2 13" xfId="1285" xr:uid="{00000000-0005-0000-0000-000063120000}"/>
    <cellStyle name="Énfasis1 2 2" xfId="1286" xr:uid="{00000000-0005-0000-0000-000064120000}"/>
    <cellStyle name="Énfasis1 2 2 2" xfId="1287" xr:uid="{00000000-0005-0000-0000-000065120000}"/>
    <cellStyle name="Énfasis1 2 3" xfId="1288" xr:uid="{00000000-0005-0000-0000-000066120000}"/>
    <cellStyle name="Énfasis1 2 4" xfId="1289" xr:uid="{00000000-0005-0000-0000-000067120000}"/>
    <cellStyle name="Énfasis1 2 5" xfId="1290" xr:uid="{00000000-0005-0000-0000-000068120000}"/>
    <cellStyle name="Énfasis1 2 6" xfId="1291" xr:uid="{00000000-0005-0000-0000-000069120000}"/>
    <cellStyle name="Énfasis1 2 7" xfId="1292" xr:uid="{00000000-0005-0000-0000-00006A120000}"/>
    <cellStyle name="Énfasis1 2 8" xfId="1293" xr:uid="{00000000-0005-0000-0000-00006B120000}"/>
    <cellStyle name="Énfasis1 2 9" xfId="1294" xr:uid="{00000000-0005-0000-0000-00006C120000}"/>
    <cellStyle name="Énfasis1 2_Captura" xfId="6720" xr:uid="{00000000-0005-0000-0000-00006D120000}"/>
    <cellStyle name="Énfasis1 3" xfId="1295" xr:uid="{00000000-0005-0000-0000-00006E120000}"/>
    <cellStyle name="Énfasis1 3 10" xfId="1296" xr:uid="{00000000-0005-0000-0000-00006F120000}"/>
    <cellStyle name="Énfasis1 3 11" xfId="1297" xr:uid="{00000000-0005-0000-0000-000070120000}"/>
    <cellStyle name="Énfasis1 3 12" xfId="1298" xr:uid="{00000000-0005-0000-0000-000071120000}"/>
    <cellStyle name="Énfasis1 3 13" xfId="1299" xr:uid="{00000000-0005-0000-0000-000072120000}"/>
    <cellStyle name="Énfasis1 3 2" xfId="1300" xr:uid="{00000000-0005-0000-0000-000073120000}"/>
    <cellStyle name="Énfasis1 3 3" xfId="1301" xr:uid="{00000000-0005-0000-0000-000074120000}"/>
    <cellStyle name="Énfasis1 3 4" xfId="1302" xr:uid="{00000000-0005-0000-0000-000075120000}"/>
    <cellStyle name="Énfasis1 3 5" xfId="1303" xr:uid="{00000000-0005-0000-0000-000076120000}"/>
    <cellStyle name="Énfasis1 3 6" xfId="1304" xr:uid="{00000000-0005-0000-0000-000077120000}"/>
    <cellStyle name="Énfasis1 3 7" xfId="1305" xr:uid="{00000000-0005-0000-0000-000078120000}"/>
    <cellStyle name="Énfasis1 3 8" xfId="1306" xr:uid="{00000000-0005-0000-0000-000079120000}"/>
    <cellStyle name="Énfasis1 3 9" xfId="1307" xr:uid="{00000000-0005-0000-0000-00007A120000}"/>
    <cellStyle name="Énfasis1 3_Captura" xfId="6721" xr:uid="{00000000-0005-0000-0000-00007B120000}"/>
    <cellStyle name="Énfasis1 4" xfId="6722" xr:uid="{00000000-0005-0000-0000-00007C120000}"/>
    <cellStyle name="Énfasis1 4 10" xfId="1308" xr:uid="{00000000-0005-0000-0000-00007D120000}"/>
    <cellStyle name="Énfasis1 4 11" xfId="1309" xr:uid="{00000000-0005-0000-0000-00007E120000}"/>
    <cellStyle name="Énfasis1 4 12" xfId="1310" xr:uid="{00000000-0005-0000-0000-00007F120000}"/>
    <cellStyle name="Énfasis1 4 13" xfId="1311" xr:uid="{00000000-0005-0000-0000-000080120000}"/>
    <cellStyle name="Énfasis1 4 2" xfId="1312" xr:uid="{00000000-0005-0000-0000-000081120000}"/>
    <cellStyle name="Énfasis1 4 3" xfId="1313" xr:uid="{00000000-0005-0000-0000-000082120000}"/>
    <cellStyle name="Énfasis1 4 4" xfId="1314" xr:uid="{00000000-0005-0000-0000-000083120000}"/>
    <cellStyle name="Énfasis1 4 5" xfId="1315" xr:uid="{00000000-0005-0000-0000-000084120000}"/>
    <cellStyle name="Énfasis1 4 6" xfId="1316" xr:uid="{00000000-0005-0000-0000-000085120000}"/>
    <cellStyle name="Énfasis1 4 7" xfId="1317" xr:uid="{00000000-0005-0000-0000-000086120000}"/>
    <cellStyle name="Énfasis1 4 8" xfId="1318" xr:uid="{00000000-0005-0000-0000-000087120000}"/>
    <cellStyle name="Énfasis1 4 9" xfId="1319" xr:uid="{00000000-0005-0000-0000-000088120000}"/>
    <cellStyle name="Énfasis1 5" xfId="6625" xr:uid="{00000000-0005-0000-0000-000089120000}"/>
    <cellStyle name="Énfasis1 5 10" xfId="1320" xr:uid="{00000000-0005-0000-0000-00008A120000}"/>
    <cellStyle name="Énfasis1 5 11" xfId="1321" xr:uid="{00000000-0005-0000-0000-00008B120000}"/>
    <cellStyle name="Énfasis1 5 12" xfId="1322" xr:uid="{00000000-0005-0000-0000-00008C120000}"/>
    <cellStyle name="Énfasis1 5 2" xfId="1323" xr:uid="{00000000-0005-0000-0000-00008D120000}"/>
    <cellStyle name="Énfasis1 5 3" xfId="1324" xr:uid="{00000000-0005-0000-0000-00008E120000}"/>
    <cellStyle name="Énfasis1 5 4" xfId="1325" xr:uid="{00000000-0005-0000-0000-00008F120000}"/>
    <cellStyle name="Énfasis1 5 5" xfId="1326" xr:uid="{00000000-0005-0000-0000-000090120000}"/>
    <cellStyle name="Énfasis1 5 6" xfId="1327" xr:uid="{00000000-0005-0000-0000-000091120000}"/>
    <cellStyle name="Énfasis1 5 7" xfId="1328" xr:uid="{00000000-0005-0000-0000-000092120000}"/>
    <cellStyle name="Énfasis1 5 8" xfId="1329" xr:uid="{00000000-0005-0000-0000-000093120000}"/>
    <cellStyle name="Énfasis1 5 9" xfId="1330" xr:uid="{00000000-0005-0000-0000-000094120000}"/>
    <cellStyle name="Énfasis1 6" xfId="7504" xr:uid="{00000000-0005-0000-0000-000095120000}"/>
    <cellStyle name="Énfasis1 7" xfId="7545" xr:uid="{00000000-0005-0000-0000-000096120000}"/>
    <cellStyle name="Énfasis1 8" xfId="7582" xr:uid="{00000000-0005-0000-0000-000097120000}"/>
    <cellStyle name="Énfasis1 9" xfId="7618" xr:uid="{00000000-0005-0000-0000-000098120000}"/>
    <cellStyle name="Énfasis2" xfId="28" builtinId="33" customBuiltin="1"/>
    <cellStyle name="Énfasis2 10" xfId="7655" xr:uid="{00000000-0005-0000-0000-00009A120000}"/>
    <cellStyle name="Énfasis2 11" xfId="6187" xr:uid="{00000000-0005-0000-0000-00009B120000}"/>
    <cellStyle name="Énfasis2 2" xfId="1331" xr:uid="{00000000-0005-0000-0000-00009C120000}"/>
    <cellStyle name="Énfasis2 2 10" xfId="1332" xr:uid="{00000000-0005-0000-0000-00009D120000}"/>
    <cellStyle name="Énfasis2 2 11" xfId="1333" xr:uid="{00000000-0005-0000-0000-00009E120000}"/>
    <cellStyle name="Énfasis2 2 12" xfId="1334" xr:uid="{00000000-0005-0000-0000-00009F120000}"/>
    <cellStyle name="Énfasis2 2 13" xfId="1335" xr:uid="{00000000-0005-0000-0000-0000A0120000}"/>
    <cellStyle name="Énfasis2 2 2" xfId="1336" xr:uid="{00000000-0005-0000-0000-0000A1120000}"/>
    <cellStyle name="Énfasis2 2 2 2" xfId="1337" xr:uid="{00000000-0005-0000-0000-0000A2120000}"/>
    <cellStyle name="Énfasis2 2 3" xfId="1338" xr:uid="{00000000-0005-0000-0000-0000A3120000}"/>
    <cellStyle name="Énfasis2 2 4" xfId="1339" xr:uid="{00000000-0005-0000-0000-0000A4120000}"/>
    <cellStyle name="Énfasis2 2 5" xfId="1340" xr:uid="{00000000-0005-0000-0000-0000A5120000}"/>
    <cellStyle name="Énfasis2 2 6" xfId="1341" xr:uid="{00000000-0005-0000-0000-0000A6120000}"/>
    <cellStyle name="Énfasis2 2 7" xfId="1342" xr:uid="{00000000-0005-0000-0000-0000A7120000}"/>
    <cellStyle name="Énfasis2 2 8" xfId="1343" xr:uid="{00000000-0005-0000-0000-0000A8120000}"/>
    <cellStyle name="Énfasis2 2 9" xfId="1344" xr:uid="{00000000-0005-0000-0000-0000A9120000}"/>
    <cellStyle name="Énfasis2 2_Captura" xfId="6724" xr:uid="{00000000-0005-0000-0000-0000AA120000}"/>
    <cellStyle name="Énfasis2 3" xfId="1345" xr:uid="{00000000-0005-0000-0000-0000AB120000}"/>
    <cellStyle name="Énfasis2 3 10" xfId="1346" xr:uid="{00000000-0005-0000-0000-0000AC120000}"/>
    <cellStyle name="Énfasis2 3 11" xfId="1347" xr:uid="{00000000-0005-0000-0000-0000AD120000}"/>
    <cellStyle name="Énfasis2 3 12" xfId="1348" xr:uid="{00000000-0005-0000-0000-0000AE120000}"/>
    <cellStyle name="Énfasis2 3 13" xfId="1349" xr:uid="{00000000-0005-0000-0000-0000AF120000}"/>
    <cellStyle name="Énfasis2 3 2" xfId="1350" xr:uid="{00000000-0005-0000-0000-0000B0120000}"/>
    <cellStyle name="Énfasis2 3 3" xfId="1351" xr:uid="{00000000-0005-0000-0000-0000B1120000}"/>
    <cellStyle name="Énfasis2 3 4" xfId="1352" xr:uid="{00000000-0005-0000-0000-0000B2120000}"/>
    <cellStyle name="Énfasis2 3 5" xfId="1353" xr:uid="{00000000-0005-0000-0000-0000B3120000}"/>
    <cellStyle name="Énfasis2 3 6" xfId="1354" xr:uid="{00000000-0005-0000-0000-0000B4120000}"/>
    <cellStyle name="Énfasis2 3 7" xfId="1355" xr:uid="{00000000-0005-0000-0000-0000B5120000}"/>
    <cellStyle name="Énfasis2 3 8" xfId="1356" xr:uid="{00000000-0005-0000-0000-0000B6120000}"/>
    <cellStyle name="Énfasis2 3 9" xfId="1357" xr:uid="{00000000-0005-0000-0000-0000B7120000}"/>
    <cellStyle name="Énfasis2 3_Captura" xfId="6725" xr:uid="{00000000-0005-0000-0000-0000B8120000}"/>
    <cellStyle name="Énfasis2 4" xfId="6726" xr:uid="{00000000-0005-0000-0000-0000B9120000}"/>
    <cellStyle name="Énfasis2 4 10" xfId="1358" xr:uid="{00000000-0005-0000-0000-0000BA120000}"/>
    <cellStyle name="Énfasis2 4 11" xfId="1359" xr:uid="{00000000-0005-0000-0000-0000BB120000}"/>
    <cellStyle name="Énfasis2 4 12" xfId="1360" xr:uid="{00000000-0005-0000-0000-0000BC120000}"/>
    <cellStyle name="Énfasis2 4 13" xfId="1361" xr:uid="{00000000-0005-0000-0000-0000BD120000}"/>
    <cellStyle name="Énfasis2 4 2" xfId="1362" xr:uid="{00000000-0005-0000-0000-0000BE120000}"/>
    <cellStyle name="Énfasis2 4 3" xfId="1363" xr:uid="{00000000-0005-0000-0000-0000BF120000}"/>
    <cellStyle name="Énfasis2 4 4" xfId="1364" xr:uid="{00000000-0005-0000-0000-0000C0120000}"/>
    <cellStyle name="Énfasis2 4 5" xfId="1365" xr:uid="{00000000-0005-0000-0000-0000C1120000}"/>
    <cellStyle name="Énfasis2 4 6" xfId="1366" xr:uid="{00000000-0005-0000-0000-0000C2120000}"/>
    <cellStyle name="Énfasis2 4 7" xfId="1367" xr:uid="{00000000-0005-0000-0000-0000C3120000}"/>
    <cellStyle name="Énfasis2 4 8" xfId="1368" xr:uid="{00000000-0005-0000-0000-0000C4120000}"/>
    <cellStyle name="Énfasis2 4 9" xfId="1369" xr:uid="{00000000-0005-0000-0000-0000C5120000}"/>
    <cellStyle name="Énfasis2 5" xfId="6621" xr:uid="{00000000-0005-0000-0000-0000C6120000}"/>
    <cellStyle name="Énfasis2 5 10" xfId="1370" xr:uid="{00000000-0005-0000-0000-0000C7120000}"/>
    <cellStyle name="Énfasis2 5 11" xfId="1371" xr:uid="{00000000-0005-0000-0000-0000C8120000}"/>
    <cellStyle name="Énfasis2 5 12" xfId="1372" xr:uid="{00000000-0005-0000-0000-0000C9120000}"/>
    <cellStyle name="Énfasis2 5 2" xfId="1373" xr:uid="{00000000-0005-0000-0000-0000CA120000}"/>
    <cellStyle name="Énfasis2 5 3" xfId="1374" xr:uid="{00000000-0005-0000-0000-0000CB120000}"/>
    <cellStyle name="Énfasis2 5 4" xfId="1375" xr:uid="{00000000-0005-0000-0000-0000CC120000}"/>
    <cellStyle name="Énfasis2 5 5" xfId="1376" xr:uid="{00000000-0005-0000-0000-0000CD120000}"/>
    <cellStyle name="Énfasis2 5 6" xfId="1377" xr:uid="{00000000-0005-0000-0000-0000CE120000}"/>
    <cellStyle name="Énfasis2 5 7" xfId="1378" xr:uid="{00000000-0005-0000-0000-0000CF120000}"/>
    <cellStyle name="Énfasis2 5 8" xfId="1379" xr:uid="{00000000-0005-0000-0000-0000D0120000}"/>
    <cellStyle name="Énfasis2 5 9" xfId="1380" xr:uid="{00000000-0005-0000-0000-0000D1120000}"/>
    <cellStyle name="Énfasis2 6" xfId="7508" xr:uid="{00000000-0005-0000-0000-0000D2120000}"/>
    <cellStyle name="Énfasis2 7" xfId="7549" xr:uid="{00000000-0005-0000-0000-0000D3120000}"/>
    <cellStyle name="Énfasis2 8" xfId="7586" xr:uid="{00000000-0005-0000-0000-0000D4120000}"/>
    <cellStyle name="Énfasis2 9" xfId="7622" xr:uid="{00000000-0005-0000-0000-0000D5120000}"/>
    <cellStyle name="Énfasis3" xfId="31" builtinId="37" customBuiltin="1"/>
    <cellStyle name="Énfasis3 10" xfId="7659" xr:uid="{00000000-0005-0000-0000-0000D7120000}"/>
    <cellStyle name="Énfasis3 11" xfId="6189" xr:uid="{00000000-0005-0000-0000-0000D8120000}"/>
    <cellStyle name="Énfasis3 2" xfId="1381" xr:uid="{00000000-0005-0000-0000-0000D9120000}"/>
    <cellStyle name="Énfasis3 2 10" xfId="1382" xr:uid="{00000000-0005-0000-0000-0000DA120000}"/>
    <cellStyle name="Énfasis3 2 11" xfId="1383" xr:uid="{00000000-0005-0000-0000-0000DB120000}"/>
    <cellStyle name="Énfasis3 2 12" xfId="1384" xr:uid="{00000000-0005-0000-0000-0000DC120000}"/>
    <cellStyle name="Énfasis3 2 13" xfId="1385" xr:uid="{00000000-0005-0000-0000-0000DD120000}"/>
    <cellStyle name="Énfasis3 2 2" xfId="1386" xr:uid="{00000000-0005-0000-0000-0000DE120000}"/>
    <cellStyle name="Énfasis3 2 2 2" xfId="1387" xr:uid="{00000000-0005-0000-0000-0000DF120000}"/>
    <cellStyle name="Énfasis3 2 3" xfId="1388" xr:uid="{00000000-0005-0000-0000-0000E0120000}"/>
    <cellStyle name="Énfasis3 2 4" xfId="1389" xr:uid="{00000000-0005-0000-0000-0000E1120000}"/>
    <cellStyle name="Énfasis3 2 5" xfId="1390" xr:uid="{00000000-0005-0000-0000-0000E2120000}"/>
    <cellStyle name="Énfasis3 2 6" xfId="1391" xr:uid="{00000000-0005-0000-0000-0000E3120000}"/>
    <cellStyle name="Énfasis3 2 7" xfId="1392" xr:uid="{00000000-0005-0000-0000-0000E4120000}"/>
    <cellStyle name="Énfasis3 2 8" xfId="1393" xr:uid="{00000000-0005-0000-0000-0000E5120000}"/>
    <cellStyle name="Énfasis3 2 9" xfId="1394" xr:uid="{00000000-0005-0000-0000-0000E6120000}"/>
    <cellStyle name="Énfasis3 2_Captura" xfId="6727" xr:uid="{00000000-0005-0000-0000-0000E7120000}"/>
    <cellStyle name="Énfasis3 3" xfId="1395" xr:uid="{00000000-0005-0000-0000-0000E8120000}"/>
    <cellStyle name="Énfasis3 3 10" xfId="1396" xr:uid="{00000000-0005-0000-0000-0000E9120000}"/>
    <cellStyle name="Énfasis3 3 11" xfId="1397" xr:uid="{00000000-0005-0000-0000-0000EA120000}"/>
    <cellStyle name="Énfasis3 3 12" xfId="1398" xr:uid="{00000000-0005-0000-0000-0000EB120000}"/>
    <cellStyle name="Énfasis3 3 13" xfId="1399" xr:uid="{00000000-0005-0000-0000-0000EC120000}"/>
    <cellStyle name="Énfasis3 3 2" xfId="1400" xr:uid="{00000000-0005-0000-0000-0000ED120000}"/>
    <cellStyle name="Énfasis3 3 3" xfId="1401" xr:uid="{00000000-0005-0000-0000-0000EE120000}"/>
    <cellStyle name="Énfasis3 3 4" xfId="1402" xr:uid="{00000000-0005-0000-0000-0000EF120000}"/>
    <cellStyle name="Énfasis3 3 5" xfId="1403" xr:uid="{00000000-0005-0000-0000-0000F0120000}"/>
    <cellStyle name="Énfasis3 3 6" xfId="1404" xr:uid="{00000000-0005-0000-0000-0000F1120000}"/>
    <cellStyle name="Énfasis3 3 7" xfId="1405" xr:uid="{00000000-0005-0000-0000-0000F2120000}"/>
    <cellStyle name="Énfasis3 3 8" xfId="1406" xr:uid="{00000000-0005-0000-0000-0000F3120000}"/>
    <cellStyle name="Énfasis3 3 9" xfId="1407" xr:uid="{00000000-0005-0000-0000-0000F4120000}"/>
    <cellStyle name="Énfasis3 3_Captura" xfId="6729" xr:uid="{00000000-0005-0000-0000-0000F5120000}"/>
    <cellStyle name="Énfasis3 4" xfId="6730" xr:uid="{00000000-0005-0000-0000-0000F6120000}"/>
    <cellStyle name="Énfasis3 4 10" xfId="1408" xr:uid="{00000000-0005-0000-0000-0000F7120000}"/>
    <cellStyle name="Énfasis3 4 11" xfId="1409" xr:uid="{00000000-0005-0000-0000-0000F8120000}"/>
    <cellStyle name="Énfasis3 4 12" xfId="1410" xr:uid="{00000000-0005-0000-0000-0000F9120000}"/>
    <cellStyle name="Énfasis3 4 13" xfId="1411" xr:uid="{00000000-0005-0000-0000-0000FA120000}"/>
    <cellStyle name="Énfasis3 4 2" xfId="1412" xr:uid="{00000000-0005-0000-0000-0000FB120000}"/>
    <cellStyle name="Énfasis3 4 3" xfId="1413" xr:uid="{00000000-0005-0000-0000-0000FC120000}"/>
    <cellStyle name="Énfasis3 4 4" xfId="1414" xr:uid="{00000000-0005-0000-0000-0000FD120000}"/>
    <cellStyle name="Énfasis3 4 5" xfId="1415" xr:uid="{00000000-0005-0000-0000-0000FE120000}"/>
    <cellStyle name="Énfasis3 4 6" xfId="1416" xr:uid="{00000000-0005-0000-0000-0000FF120000}"/>
    <cellStyle name="Énfasis3 4 7" xfId="1417" xr:uid="{00000000-0005-0000-0000-000000130000}"/>
    <cellStyle name="Énfasis3 4 8" xfId="1418" xr:uid="{00000000-0005-0000-0000-000001130000}"/>
    <cellStyle name="Énfasis3 4 9" xfId="1419" xr:uid="{00000000-0005-0000-0000-000002130000}"/>
    <cellStyle name="Énfasis3 5" xfId="6618" xr:uid="{00000000-0005-0000-0000-000003130000}"/>
    <cellStyle name="Énfasis3 5 10" xfId="1420" xr:uid="{00000000-0005-0000-0000-000004130000}"/>
    <cellStyle name="Énfasis3 5 11" xfId="1421" xr:uid="{00000000-0005-0000-0000-000005130000}"/>
    <cellStyle name="Énfasis3 5 12" xfId="1422" xr:uid="{00000000-0005-0000-0000-000006130000}"/>
    <cellStyle name="Énfasis3 5 2" xfId="1423" xr:uid="{00000000-0005-0000-0000-000007130000}"/>
    <cellStyle name="Énfasis3 5 3" xfId="1424" xr:uid="{00000000-0005-0000-0000-000008130000}"/>
    <cellStyle name="Énfasis3 5 4" xfId="1425" xr:uid="{00000000-0005-0000-0000-000009130000}"/>
    <cellStyle name="Énfasis3 5 5" xfId="1426" xr:uid="{00000000-0005-0000-0000-00000A130000}"/>
    <cellStyle name="Énfasis3 5 6" xfId="1427" xr:uid="{00000000-0005-0000-0000-00000B130000}"/>
    <cellStyle name="Énfasis3 5 7" xfId="1428" xr:uid="{00000000-0005-0000-0000-00000C130000}"/>
    <cellStyle name="Énfasis3 5 8" xfId="1429" xr:uid="{00000000-0005-0000-0000-00000D130000}"/>
    <cellStyle name="Énfasis3 5 9" xfId="1430" xr:uid="{00000000-0005-0000-0000-00000E130000}"/>
    <cellStyle name="Énfasis3 6" xfId="7512" xr:uid="{00000000-0005-0000-0000-00000F130000}"/>
    <cellStyle name="Énfasis3 7" xfId="7553" xr:uid="{00000000-0005-0000-0000-000010130000}"/>
    <cellStyle name="Énfasis3 8" xfId="7590" xr:uid="{00000000-0005-0000-0000-000011130000}"/>
    <cellStyle name="Énfasis3 9" xfId="7626" xr:uid="{00000000-0005-0000-0000-000012130000}"/>
    <cellStyle name="Énfasis4" xfId="34" builtinId="41" customBuiltin="1"/>
    <cellStyle name="Énfasis4 10" xfId="7663" xr:uid="{00000000-0005-0000-0000-000014130000}"/>
    <cellStyle name="Énfasis4 11" xfId="6191" xr:uid="{00000000-0005-0000-0000-000015130000}"/>
    <cellStyle name="Énfasis4 2" xfId="1431" xr:uid="{00000000-0005-0000-0000-000016130000}"/>
    <cellStyle name="Énfasis4 2 10" xfId="1432" xr:uid="{00000000-0005-0000-0000-000017130000}"/>
    <cellStyle name="Énfasis4 2 11" xfId="1433" xr:uid="{00000000-0005-0000-0000-000018130000}"/>
    <cellStyle name="Énfasis4 2 12" xfId="1434" xr:uid="{00000000-0005-0000-0000-000019130000}"/>
    <cellStyle name="Énfasis4 2 13" xfId="1435" xr:uid="{00000000-0005-0000-0000-00001A130000}"/>
    <cellStyle name="Énfasis4 2 2" xfId="1436" xr:uid="{00000000-0005-0000-0000-00001B130000}"/>
    <cellStyle name="Énfasis4 2 2 2" xfId="1437" xr:uid="{00000000-0005-0000-0000-00001C130000}"/>
    <cellStyle name="Énfasis4 2 3" xfId="1438" xr:uid="{00000000-0005-0000-0000-00001D130000}"/>
    <cellStyle name="Énfasis4 2 4" xfId="1439" xr:uid="{00000000-0005-0000-0000-00001E130000}"/>
    <cellStyle name="Énfasis4 2 5" xfId="1440" xr:uid="{00000000-0005-0000-0000-00001F130000}"/>
    <cellStyle name="Énfasis4 2 6" xfId="1441" xr:uid="{00000000-0005-0000-0000-000020130000}"/>
    <cellStyle name="Énfasis4 2 7" xfId="1442" xr:uid="{00000000-0005-0000-0000-000021130000}"/>
    <cellStyle name="Énfasis4 2 8" xfId="1443" xr:uid="{00000000-0005-0000-0000-000022130000}"/>
    <cellStyle name="Énfasis4 2 9" xfId="1444" xr:uid="{00000000-0005-0000-0000-000023130000}"/>
    <cellStyle name="Énfasis4 2_Captura" xfId="6731" xr:uid="{00000000-0005-0000-0000-000024130000}"/>
    <cellStyle name="Énfasis4 3" xfId="1445" xr:uid="{00000000-0005-0000-0000-000025130000}"/>
    <cellStyle name="Énfasis4 3 10" xfId="1446" xr:uid="{00000000-0005-0000-0000-000026130000}"/>
    <cellStyle name="Énfasis4 3 11" xfId="1447" xr:uid="{00000000-0005-0000-0000-000027130000}"/>
    <cellStyle name="Énfasis4 3 12" xfId="1448" xr:uid="{00000000-0005-0000-0000-000028130000}"/>
    <cellStyle name="Énfasis4 3 13" xfId="1449" xr:uid="{00000000-0005-0000-0000-000029130000}"/>
    <cellStyle name="Énfasis4 3 2" xfId="1450" xr:uid="{00000000-0005-0000-0000-00002A130000}"/>
    <cellStyle name="Énfasis4 3 3" xfId="1451" xr:uid="{00000000-0005-0000-0000-00002B130000}"/>
    <cellStyle name="Énfasis4 3 4" xfId="1452" xr:uid="{00000000-0005-0000-0000-00002C130000}"/>
    <cellStyle name="Énfasis4 3 5" xfId="1453" xr:uid="{00000000-0005-0000-0000-00002D130000}"/>
    <cellStyle name="Énfasis4 3 6" xfId="1454" xr:uid="{00000000-0005-0000-0000-00002E130000}"/>
    <cellStyle name="Énfasis4 3 7" xfId="1455" xr:uid="{00000000-0005-0000-0000-00002F130000}"/>
    <cellStyle name="Énfasis4 3 8" xfId="1456" xr:uid="{00000000-0005-0000-0000-000030130000}"/>
    <cellStyle name="Énfasis4 3 9" xfId="1457" xr:uid="{00000000-0005-0000-0000-000031130000}"/>
    <cellStyle name="Énfasis4 3_Captura" xfId="6733" xr:uid="{00000000-0005-0000-0000-000032130000}"/>
    <cellStyle name="Énfasis4 4" xfId="6734" xr:uid="{00000000-0005-0000-0000-000033130000}"/>
    <cellStyle name="Énfasis4 4 10" xfId="1458" xr:uid="{00000000-0005-0000-0000-000034130000}"/>
    <cellStyle name="Énfasis4 4 11" xfId="1459" xr:uid="{00000000-0005-0000-0000-000035130000}"/>
    <cellStyle name="Énfasis4 4 12" xfId="1460" xr:uid="{00000000-0005-0000-0000-000036130000}"/>
    <cellStyle name="Énfasis4 4 13" xfId="1461" xr:uid="{00000000-0005-0000-0000-000037130000}"/>
    <cellStyle name="Énfasis4 4 2" xfId="1462" xr:uid="{00000000-0005-0000-0000-000038130000}"/>
    <cellStyle name="Énfasis4 4 3" xfId="1463" xr:uid="{00000000-0005-0000-0000-000039130000}"/>
    <cellStyle name="Énfasis4 4 4" xfId="1464" xr:uid="{00000000-0005-0000-0000-00003A130000}"/>
    <cellStyle name="Énfasis4 4 5" xfId="1465" xr:uid="{00000000-0005-0000-0000-00003B130000}"/>
    <cellStyle name="Énfasis4 4 6" xfId="1466" xr:uid="{00000000-0005-0000-0000-00003C130000}"/>
    <cellStyle name="Énfasis4 4 7" xfId="1467" xr:uid="{00000000-0005-0000-0000-00003D130000}"/>
    <cellStyle name="Énfasis4 4 8" xfId="1468" xr:uid="{00000000-0005-0000-0000-00003E130000}"/>
    <cellStyle name="Énfasis4 4 9" xfId="1469" xr:uid="{00000000-0005-0000-0000-00003F130000}"/>
    <cellStyle name="Énfasis4 5" xfId="6604" xr:uid="{00000000-0005-0000-0000-000040130000}"/>
    <cellStyle name="Énfasis4 5 10" xfId="1470" xr:uid="{00000000-0005-0000-0000-000041130000}"/>
    <cellStyle name="Énfasis4 5 11" xfId="1471" xr:uid="{00000000-0005-0000-0000-000042130000}"/>
    <cellStyle name="Énfasis4 5 12" xfId="1472" xr:uid="{00000000-0005-0000-0000-000043130000}"/>
    <cellStyle name="Énfasis4 5 2" xfId="1473" xr:uid="{00000000-0005-0000-0000-000044130000}"/>
    <cellStyle name="Énfasis4 5 3" xfId="1474" xr:uid="{00000000-0005-0000-0000-000045130000}"/>
    <cellStyle name="Énfasis4 5 4" xfId="1475" xr:uid="{00000000-0005-0000-0000-000046130000}"/>
    <cellStyle name="Énfasis4 5 5" xfId="1476" xr:uid="{00000000-0005-0000-0000-000047130000}"/>
    <cellStyle name="Énfasis4 5 6" xfId="1477" xr:uid="{00000000-0005-0000-0000-000048130000}"/>
    <cellStyle name="Énfasis4 5 7" xfId="1478" xr:uid="{00000000-0005-0000-0000-000049130000}"/>
    <cellStyle name="Énfasis4 5 8" xfId="1479" xr:uid="{00000000-0005-0000-0000-00004A130000}"/>
    <cellStyle name="Énfasis4 5 9" xfId="1480" xr:uid="{00000000-0005-0000-0000-00004B130000}"/>
    <cellStyle name="Énfasis4 6" xfId="7516" xr:uid="{00000000-0005-0000-0000-00004C130000}"/>
    <cellStyle name="Énfasis4 7" xfId="7557" xr:uid="{00000000-0005-0000-0000-00004D130000}"/>
    <cellStyle name="Énfasis4 8" xfId="7594" xr:uid="{00000000-0005-0000-0000-00004E130000}"/>
    <cellStyle name="Énfasis4 9" xfId="7630" xr:uid="{00000000-0005-0000-0000-00004F130000}"/>
    <cellStyle name="Énfasis5" xfId="37" builtinId="45" customBuiltin="1"/>
    <cellStyle name="Énfasis5 10" xfId="7667" xr:uid="{00000000-0005-0000-0000-000051130000}"/>
    <cellStyle name="Énfasis5 11" xfId="5003" xr:uid="{00000000-0005-0000-0000-000052130000}"/>
    <cellStyle name="Énfasis5 2" xfId="1481" xr:uid="{00000000-0005-0000-0000-000053130000}"/>
    <cellStyle name="Énfasis5 2 10" xfId="1482" xr:uid="{00000000-0005-0000-0000-000054130000}"/>
    <cellStyle name="Énfasis5 2 11" xfId="1483" xr:uid="{00000000-0005-0000-0000-000055130000}"/>
    <cellStyle name="Énfasis5 2 12" xfId="1484" xr:uid="{00000000-0005-0000-0000-000056130000}"/>
    <cellStyle name="Énfasis5 2 13" xfId="1485" xr:uid="{00000000-0005-0000-0000-000057130000}"/>
    <cellStyle name="Énfasis5 2 2" xfId="1486" xr:uid="{00000000-0005-0000-0000-000058130000}"/>
    <cellStyle name="Énfasis5 2 2 2" xfId="1487" xr:uid="{00000000-0005-0000-0000-000059130000}"/>
    <cellStyle name="Énfasis5 2 3" xfId="1488" xr:uid="{00000000-0005-0000-0000-00005A130000}"/>
    <cellStyle name="Énfasis5 2 4" xfId="1489" xr:uid="{00000000-0005-0000-0000-00005B130000}"/>
    <cellStyle name="Énfasis5 2 5" xfId="1490" xr:uid="{00000000-0005-0000-0000-00005C130000}"/>
    <cellStyle name="Énfasis5 2 6" xfId="1491" xr:uid="{00000000-0005-0000-0000-00005D130000}"/>
    <cellStyle name="Énfasis5 2 7" xfId="1492" xr:uid="{00000000-0005-0000-0000-00005E130000}"/>
    <cellStyle name="Énfasis5 2 8" xfId="1493" xr:uid="{00000000-0005-0000-0000-00005F130000}"/>
    <cellStyle name="Énfasis5 2 9" xfId="1494" xr:uid="{00000000-0005-0000-0000-000060130000}"/>
    <cellStyle name="Énfasis5 2_Captura" xfId="6735" xr:uid="{00000000-0005-0000-0000-000061130000}"/>
    <cellStyle name="Énfasis5 3" xfId="1495" xr:uid="{00000000-0005-0000-0000-000062130000}"/>
    <cellStyle name="Énfasis5 3 10" xfId="1496" xr:uid="{00000000-0005-0000-0000-000063130000}"/>
    <cellStyle name="Énfasis5 3 11" xfId="1497" xr:uid="{00000000-0005-0000-0000-000064130000}"/>
    <cellStyle name="Énfasis5 3 12" xfId="1498" xr:uid="{00000000-0005-0000-0000-000065130000}"/>
    <cellStyle name="Énfasis5 3 13" xfId="1499" xr:uid="{00000000-0005-0000-0000-000066130000}"/>
    <cellStyle name="Énfasis5 3 2" xfId="1500" xr:uid="{00000000-0005-0000-0000-000067130000}"/>
    <cellStyle name="Énfasis5 3 3" xfId="1501" xr:uid="{00000000-0005-0000-0000-000068130000}"/>
    <cellStyle name="Énfasis5 3 4" xfId="1502" xr:uid="{00000000-0005-0000-0000-000069130000}"/>
    <cellStyle name="Énfasis5 3 5" xfId="1503" xr:uid="{00000000-0005-0000-0000-00006A130000}"/>
    <cellStyle name="Énfasis5 3 6" xfId="1504" xr:uid="{00000000-0005-0000-0000-00006B130000}"/>
    <cellStyle name="Énfasis5 3 7" xfId="1505" xr:uid="{00000000-0005-0000-0000-00006C130000}"/>
    <cellStyle name="Énfasis5 3 8" xfId="1506" xr:uid="{00000000-0005-0000-0000-00006D130000}"/>
    <cellStyle name="Énfasis5 3 9" xfId="1507" xr:uid="{00000000-0005-0000-0000-00006E130000}"/>
    <cellStyle name="Énfasis5 3_Captura" xfId="6736" xr:uid="{00000000-0005-0000-0000-00006F130000}"/>
    <cellStyle name="Énfasis5 4" xfId="6737" xr:uid="{00000000-0005-0000-0000-000070130000}"/>
    <cellStyle name="Énfasis5 4 10" xfId="1508" xr:uid="{00000000-0005-0000-0000-000071130000}"/>
    <cellStyle name="Énfasis5 4 11" xfId="1509" xr:uid="{00000000-0005-0000-0000-000072130000}"/>
    <cellStyle name="Énfasis5 4 12" xfId="1510" xr:uid="{00000000-0005-0000-0000-000073130000}"/>
    <cellStyle name="Énfasis5 4 13" xfId="1511" xr:uid="{00000000-0005-0000-0000-000074130000}"/>
    <cellStyle name="Énfasis5 4 2" xfId="1512" xr:uid="{00000000-0005-0000-0000-000075130000}"/>
    <cellStyle name="Énfasis5 4 3" xfId="1513" xr:uid="{00000000-0005-0000-0000-000076130000}"/>
    <cellStyle name="Énfasis5 4 4" xfId="1514" xr:uid="{00000000-0005-0000-0000-000077130000}"/>
    <cellStyle name="Énfasis5 4 5" xfId="1515" xr:uid="{00000000-0005-0000-0000-000078130000}"/>
    <cellStyle name="Énfasis5 4 6" xfId="1516" xr:uid="{00000000-0005-0000-0000-000079130000}"/>
    <cellStyle name="Énfasis5 4 7" xfId="1517" xr:uid="{00000000-0005-0000-0000-00007A130000}"/>
    <cellStyle name="Énfasis5 4 8" xfId="1518" xr:uid="{00000000-0005-0000-0000-00007B130000}"/>
    <cellStyle name="Énfasis5 4 9" xfId="1519" xr:uid="{00000000-0005-0000-0000-00007C130000}"/>
    <cellStyle name="Énfasis5 5" xfId="3470" xr:uid="{00000000-0005-0000-0000-00007D130000}"/>
    <cellStyle name="Énfasis5 5 10" xfId="1520" xr:uid="{00000000-0005-0000-0000-00007E130000}"/>
    <cellStyle name="Énfasis5 5 11" xfId="1521" xr:uid="{00000000-0005-0000-0000-00007F130000}"/>
    <cellStyle name="Énfasis5 5 12" xfId="1522" xr:uid="{00000000-0005-0000-0000-000080130000}"/>
    <cellStyle name="Énfasis5 5 2" xfId="1523" xr:uid="{00000000-0005-0000-0000-000081130000}"/>
    <cellStyle name="Énfasis5 5 3" xfId="1524" xr:uid="{00000000-0005-0000-0000-000082130000}"/>
    <cellStyle name="Énfasis5 5 4" xfId="1525" xr:uid="{00000000-0005-0000-0000-000083130000}"/>
    <cellStyle name="Énfasis5 5 5" xfId="1526" xr:uid="{00000000-0005-0000-0000-000084130000}"/>
    <cellStyle name="Énfasis5 5 6" xfId="1527" xr:uid="{00000000-0005-0000-0000-000085130000}"/>
    <cellStyle name="Énfasis5 5 7" xfId="1528" xr:uid="{00000000-0005-0000-0000-000086130000}"/>
    <cellStyle name="Énfasis5 5 8" xfId="1529" xr:uid="{00000000-0005-0000-0000-000087130000}"/>
    <cellStyle name="Énfasis5 5 9" xfId="1530" xr:uid="{00000000-0005-0000-0000-000088130000}"/>
    <cellStyle name="Énfasis5 6" xfId="7520" xr:uid="{00000000-0005-0000-0000-000089130000}"/>
    <cellStyle name="Énfasis5 7" xfId="7561" xr:uid="{00000000-0005-0000-0000-00008A130000}"/>
    <cellStyle name="Énfasis5 8" xfId="7598" xr:uid="{00000000-0005-0000-0000-00008B130000}"/>
    <cellStyle name="Énfasis5 9" xfId="7634" xr:uid="{00000000-0005-0000-0000-00008C130000}"/>
    <cellStyle name="Énfasis6" xfId="40" builtinId="49" customBuiltin="1"/>
    <cellStyle name="Énfasis6 10" xfId="7671" xr:uid="{00000000-0005-0000-0000-00008E130000}"/>
    <cellStyle name="Énfasis6 11" xfId="5431" xr:uid="{00000000-0005-0000-0000-00008F130000}"/>
    <cellStyle name="Énfasis6 2" xfId="1531" xr:uid="{00000000-0005-0000-0000-000090130000}"/>
    <cellStyle name="Énfasis6 2 10" xfId="1532" xr:uid="{00000000-0005-0000-0000-000091130000}"/>
    <cellStyle name="Énfasis6 2 11" xfId="1533" xr:uid="{00000000-0005-0000-0000-000092130000}"/>
    <cellStyle name="Énfasis6 2 12" xfId="1534" xr:uid="{00000000-0005-0000-0000-000093130000}"/>
    <cellStyle name="Énfasis6 2 13" xfId="1535" xr:uid="{00000000-0005-0000-0000-000094130000}"/>
    <cellStyle name="Énfasis6 2 2" xfId="1536" xr:uid="{00000000-0005-0000-0000-000095130000}"/>
    <cellStyle name="Énfasis6 2 2 2" xfId="1537" xr:uid="{00000000-0005-0000-0000-000096130000}"/>
    <cellStyle name="Énfasis6 2 3" xfId="1538" xr:uid="{00000000-0005-0000-0000-000097130000}"/>
    <cellStyle name="Énfasis6 2 4" xfId="1539" xr:uid="{00000000-0005-0000-0000-000098130000}"/>
    <cellStyle name="Énfasis6 2 5" xfId="1540" xr:uid="{00000000-0005-0000-0000-000099130000}"/>
    <cellStyle name="Énfasis6 2 6" xfId="1541" xr:uid="{00000000-0005-0000-0000-00009A130000}"/>
    <cellStyle name="Énfasis6 2 7" xfId="1542" xr:uid="{00000000-0005-0000-0000-00009B130000}"/>
    <cellStyle name="Énfasis6 2 8" xfId="1543" xr:uid="{00000000-0005-0000-0000-00009C130000}"/>
    <cellStyle name="Énfasis6 2 9" xfId="1544" xr:uid="{00000000-0005-0000-0000-00009D130000}"/>
    <cellStyle name="Énfasis6 2_Captura" xfId="6738" xr:uid="{00000000-0005-0000-0000-00009E130000}"/>
    <cellStyle name="Énfasis6 3" xfId="1545" xr:uid="{00000000-0005-0000-0000-00009F130000}"/>
    <cellStyle name="Énfasis6 3 10" xfId="1546" xr:uid="{00000000-0005-0000-0000-0000A0130000}"/>
    <cellStyle name="Énfasis6 3 11" xfId="1547" xr:uid="{00000000-0005-0000-0000-0000A1130000}"/>
    <cellStyle name="Énfasis6 3 12" xfId="1548" xr:uid="{00000000-0005-0000-0000-0000A2130000}"/>
    <cellStyle name="Énfasis6 3 13" xfId="1549" xr:uid="{00000000-0005-0000-0000-0000A3130000}"/>
    <cellStyle name="Énfasis6 3 2" xfId="1550" xr:uid="{00000000-0005-0000-0000-0000A4130000}"/>
    <cellStyle name="Énfasis6 3 3" xfId="1551" xr:uid="{00000000-0005-0000-0000-0000A5130000}"/>
    <cellStyle name="Énfasis6 3 4" xfId="1552" xr:uid="{00000000-0005-0000-0000-0000A6130000}"/>
    <cellStyle name="Énfasis6 3 5" xfId="1553" xr:uid="{00000000-0005-0000-0000-0000A7130000}"/>
    <cellStyle name="Énfasis6 3 6" xfId="1554" xr:uid="{00000000-0005-0000-0000-0000A8130000}"/>
    <cellStyle name="Énfasis6 3 7" xfId="1555" xr:uid="{00000000-0005-0000-0000-0000A9130000}"/>
    <cellStyle name="Énfasis6 3 8" xfId="1556" xr:uid="{00000000-0005-0000-0000-0000AA130000}"/>
    <cellStyle name="Énfasis6 3 9" xfId="1557" xr:uid="{00000000-0005-0000-0000-0000AB130000}"/>
    <cellStyle name="Énfasis6 3_Captura" xfId="6739" xr:uid="{00000000-0005-0000-0000-0000AC130000}"/>
    <cellStyle name="Énfasis6 4" xfId="6740" xr:uid="{00000000-0005-0000-0000-0000AD130000}"/>
    <cellStyle name="Énfasis6 4 10" xfId="1558" xr:uid="{00000000-0005-0000-0000-0000AE130000}"/>
    <cellStyle name="Énfasis6 4 11" xfId="1559" xr:uid="{00000000-0005-0000-0000-0000AF130000}"/>
    <cellStyle name="Énfasis6 4 12" xfId="1560" xr:uid="{00000000-0005-0000-0000-0000B0130000}"/>
    <cellStyle name="Énfasis6 4 13" xfId="1561" xr:uid="{00000000-0005-0000-0000-0000B1130000}"/>
    <cellStyle name="Énfasis6 4 2" xfId="1562" xr:uid="{00000000-0005-0000-0000-0000B2130000}"/>
    <cellStyle name="Énfasis6 4 3" xfId="1563" xr:uid="{00000000-0005-0000-0000-0000B3130000}"/>
    <cellStyle name="Énfasis6 4 4" xfId="1564" xr:uid="{00000000-0005-0000-0000-0000B4130000}"/>
    <cellStyle name="Énfasis6 4 5" xfId="1565" xr:uid="{00000000-0005-0000-0000-0000B5130000}"/>
    <cellStyle name="Énfasis6 4 6" xfId="1566" xr:uid="{00000000-0005-0000-0000-0000B6130000}"/>
    <cellStyle name="Énfasis6 4 7" xfId="1567" xr:uid="{00000000-0005-0000-0000-0000B7130000}"/>
    <cellStyle name="Énfasis6 4 8" xfId="1568" xr:uid="{00000000-0005-0000-0000-0000B8130000}"/>
    <cellStyle name="Énfasis6 4 9" xfId="1569" xr:uid="{00000000-0005-0000-0000-0000B9130000}"/>
    <cellStyle name="Énfasis6 5" xfId="3176" xr:uid="{00000000-0005-0000-0000-0000BA130000}"/>
    <cellStyle name="Énfasis6 5 10" xfId="1570" xr:uid="{00000000-0005-0000-0000-0000BB130000}"/>
    <cellStyle name="Énfasis6 5 11" xfId="1571" xr:uid="{00000000-0005-0000-0000-0000BC130000}"/>
    <cellStyle name="Énfasis6 5 12" xfId="1572" xr:uid="{00000000-0005-0000-0000-0000BD130000}"/>
    <cellStyle name="Énfasis6 5 2" xfId="1573" xr:uid="{00000000-0005-0000-0000-0000BE130000}"/>
    <cellStyle name="Énfasis6 5 3" xfId="1574" xr:uid="{00000000-0005-0000-0000-0000BF130000}"/>
    <cellStyle name="Énfasis6 5 4" xfId="1575" xr:uid="{00000000-0005-0000-0000-0000C0130000}"/>
    <cellStyle name="Énfasis6 5 5" xfId="1576" xr:uid="{00000000-0005-0000-0000-0000C1130000}"/>
    <cellStyle name="Énfasis6 5 6" xfId="1577" xr:uid="{00000000-0005-0000-0000-0000C2130000}"/>
    <cellStyle name="Énfasis6 5 7" xfId="1578" xr:uid="{00000000-0005-0000-0000-0000C3130000}"/>
    <cellStyle name="Énfasis6 5 8" xfId="1579" xr:uid="{00000000-0005-0000-0000-0000C4130000}"/>
    <cellStyle name="Énfasis6 5 9" xfId="1580" xr:uid="{00000000-0005-0000-0000-0000C5130000}"/>
    <cellStyle name="Énfasis6 6" xfId="7524" xr:uid="{00000000-0005-0000-0000-0000C6130000}"/>
    <cellStyle name="Énfasis6 7" xfId="7565" xr:uid="{00000000-0005-0000-0000-0000C7130000}"/>
    <cellStyle name="Énfasis6 8" xfId="7602" xr:uid="{00000000-0005-0000-0000-0000C8130000}"/>
    <cellStyle name="Énfasis6 9" xfId="7638" xr:uid="{00000000-0005-0000-0000-0000C9130000}"/>
    <cellStyle name="Entrada" xfId="16" builtinId="20" customBuiltin="1"/>
    <cellStyle name="Entrada 10" xfId="7644" xr:uid="{00000000-0005-0000-0000-0000CB130000}"/>
    <cellStyle name="Entrada 11" xfId="6181" xr:uid="{00000000-0005-0000-0000-0000CC130000}"/>
    <cellStyle name="Entrada 2" xfId="1581" xr:uid="{00000000-0005-0000-0000-0000CD130000}"/>
    <cellStyle name="Entrada 2 10" xfId="1582" xr:uid="{00000000-0005-0000-0000-0000CE130000}"/>
    <cellStyle name="Entrada 2 10 10" xfId="11663" xr:uid="{00000000-0005-0000-0000-0000CF130000}"/>
    <cellStyle name="Entrada 2 10 11" xfId="15288" xr:uid="{00000000-0005-0000-0000-0000D0130000}"/>
    <cellStyle name="Entrada 2 10 12" xfId="13157" xr:uid="{00000000-0005-0000-0000-0000D1130000}"/>
    <cellStyle name="Entrada 2 10 2" xfId="2631" xr:uid="{00000000-0005-0000-0000-0000D2130000}"/>
    <cellStyle name="Entrada 2 10 2 10" xfId="8801" xr:uid="{00000000-0005-0000-0000-0000D3130000}"/>
    <cellStyle name="Entrada 2 10 2 11" xfId="5947" xr:uid="{00000000-0005-0000-0000-0000D4130000}"/>
    <cellStyle name="Entrada 2 10 2 12" xfId="10420" xr:uid="{00000000-0005-0000-0000-0000D5130000}"/>
    <cellStyle name="Entrada 2 10 2 13" xfId="11464" xr:uid="{00000000-0005-0000-0000-0000D6130000}"/>
    <cellStyle name="Entrada 2 10 2 14" xfId="3860" xr:uid="{00000000-0005-0000-0000-0000D7130000}"/>
    <cellStyle name="Entrada 2 10 2 15" xfId="3183" xr:uid="{00000000-0005-0000-0000-0000D8130000}"/>
    <cellStyle name="Entrada 2 10 2 16" xfId="14190" xr:uid="{00000000-0005-0000-0000-0000D9130000}"/>
    <cellStyle name="Entrada 2 10 2 17" xfId="13297" xr:uid="{00000000-0005-0000-0000-0000DA130000}"/>
    <cellStyle name="Entrada 2 10 2 18" xfId="15341" xr:uid="{00000000-0005-0000-0000-0000DB130000}"/>
    <cellStyle name="Entrada 2 10 2 19" xfId="13502" xr:uid="{00000000-0005-0000-0000-0000DC130000}"/>
    <cellStyle name="Entrada 2 10 2 2" xfId="5056" xr:uid="{00000000-0005-0000-0000-0000DD130000}"/>
    <cellStyle name="Entrada 2 10 2 20" xfId="16447" xr:uid="{00000000-0005-0000-0000-0000DE130000}"/>
    <cellStyle name="Entrada 2 10 2 21" xfId="15646" xr:uid="{00000000-0005-0000-0000-0000DF130000}"/>
    <cellStyle name="Entrada 2 10 2 22" xfId="16936" xr:uid="{15146772-F00C-4AF6-BCF2-F91D8BA6F60A}"/>
    <cellStyle name="Entrada 2 10 2 3" xfId="5547" xr:uid="{00000000-0005-0000-0000-0000E0130000}"/>
    <cellStyle name="Entrada 2 10 2 4" xfId="5004" xr:uid="{00000000-0005-0000-0000-0000E1130000}"/>
    <cellStyle name="Entrada 2 10 2 5" xfId="6444" xr:uid="{00000000-0005-0000-0000-0000E2130000}"/>
    <cellStyle name="Entrada 2 10 2 6" xfId="8323" xr:uid="{00000000-0005-0000-0000-0000E3130000}"/>
    <cellStyle name="Entrada 2 10 2 7" xfId="4218" xr:uid="{00000000-0005-0000-0000-0000E4130000}"/>
    <cellStyle name="Entrada 2 10 2 8" xfId="9569" xr:uid="{00000000-0005-0000-0000-0000E5130000}"/>
    <cellStyle name="Entrada 2 10 2 9" xfId="4762" xr:uid="{00000000-0005-0000-0000-0000E6130000}"/>
    <cellStyle name="Entrada 2 10 3" xfId="4152" xr:uid="{00000000-0005-0000-0000-0000E7130000}"/>
    <cellStyle name="Entrada 2 10 3 10" xfId="4097" xr:uid="{00000000-0005-0000-0000-0000E8130000}"/>
    <cellStyle name="Entrada 2 10 3 11" xfId="15242" xr:uid="{00000000-0005-0000-0000-0000E9130000}"/>
    <cellStyle name="Entrada 2 10 3 12" xfId="16075" xr:uid="{00000000-0005-0000-0000-0000EA130000}"/>
    <cellStyle name="Entrada 2 10 3 13" xfId="13438" xr:uid="{00000000-0005-0000-0000-0000EB130000}"/>
    <cellStyle name="Entrada 2 10 3 14" xfId="13675" xr:uid="{00000000-0005-0000-0000-0000EC130000}"/>
    <cellStyle name="Entrada 2 10 3 15" xfId="13018" xr:uid="{00000000-0005-0000-0000-0000ED130000}"/>
    <cellStyle name="Entrada 2 10 3 16" xfId="17313" xr:uid="{BC39487E-CFC0-4F7B-B84E-C27CAAA52F3A}"/>
    <cellStyle name="Entrada 2 10 3 2" xfId="6742" xr:uid="{00000000-0005-0000-0000-0000EE130000}"/>
    <cellStyle name="Entrada 2 10 3 3" xfId="8820" xr:uid="{00000000-0005-0000-0000-0000EF130000}"/>
    <cellStyle name="Entrada 2 10 3 4" xfId="6058" xr:uid="{00000000-0005-0000-0000-0000F0130000}"/>
    <cellStyle name="Entrada 2 10 3 5" xfId="9806" xr:uid="{00000000-0005-0000-0000-0000F1130000}"/>
    <cellStyle name="Entrada 2 10 3 6" xfId="11577" xr:uid="{00000000-0005-0000-0000-0000F2130000}"/>
    <cellStyle name="Entrada 2 10 3 7" xfId="10404" xr:uid="{00000000-0005-0000-0000-0000F3130000}"/>
    <cellStyle name="Entrada 2 10 3 8" xfId="11853" xr:uid="{00000000-0005-0000-0000-0000F4130000}"/>
    <cellStyle name="Entrada 2 10 3 9" xfId="10975" xr:uid="{00000000-0005-0000-0000-0000F5130000}"/>
    <cellStyle name="Entrada 2 10 4" xfId="3661" xr:uid="{00000000-0005-0000-0000-0000F6130000}"/>
    <cellStyle name="Entrada 2 10 5" xfId="8907" xr:uid="{00000000-0005-0000-0000-0000F7130000}"/>
    <cellStyle name="Entrada 2 10 6" xfId="10801" xr:uid="{00000000-0005-0000-0000-0000F8130000}"/>
    <cellStyle name="Entrada 2 10 7" xfId="9316" xr:uid="{00000000-0005-0000-0000-0000F9130000}"/>
    <cellStyle name="Entrada 2 10 8" xfId="9365" xr:uid="{00000000-0005-0000-0000-0000FA130000}"/>
    <cellStyle name="Entrada 2 10 9" xfId="10472" xr:uid="{00000000-0005-0000-0000-0000FB130000}"/>
    <cellStyle name="Entrada 2 11" xfId="1583" xr:uid="{00000000-0005-0000-0000-0000FC130000}"/>
    <cellStyle name="Entrada 2 11 10" xfId="4497" xr:uid="{00000000-0005-0000-0000-0000FD130000}"/>
    <cellStyle name="Entrada 2 11 11" xfId="15338" xr:uid="{00000000-0005-0000-0000-0000FE130000}"/>
    <cellStyle name="Entrada 2 11 12" xfId="16087" xr:uid="{00000000-0005-0000-0000-0000FF130000}"/>
    <cellStyle name="Entrada 2 11 2" xfId="2632" xr:uid="{00000000-0005-0000-0000-000000140000}"/>
    <cellStyle name="Entrada 2 11 2 10" xfId="10719" xr:uid="{00000000-0005-0000-0000-000001140000}"/>
    <cellStyle name="Entrada 2 11 2 11" xfId="10482" xr:uid="{00000000-0005-0000-0000-000002140000}"/>
    <cellStyle name="Entrada 2 11 2 12" xfId="9689" xr:uid="{00000000-0005-0000-0000-000003140000}"/>
    <cellStyle name="Entrada 2 11 2 13" xfId="10236" xr:uid="{00000000-0005-0000-0000-000004140000}"/>
    <cellStyle name="Entrada 2 11 2 14" xfId="11400" xr:uid="{00000000-0005-0000-0000-000005140000}"/>
    <cellStyle name="Entrada 2 11 2 15" xfId="12048" xr:uid="{00000000-0005-0000-0000-000006140000}"/>
    <cellStyle name="Entrada 2 11 2 16" xfId="14191" xr:uid="{00000000-0005-0000-0000-000007140000}"/>
    <cellStyle name="Entrada 2 11 2 17" xfId="13296" xr:uid="{00000000-0005-0000-0000-000008140000}"/>
    <cellStyle name="Entrada 2 11 2 18" xfId="15358" xr:uid="{00000000-0005-0000-0000-000009140000}"/>
    <cellStyle name="Entrada 2 11 2 19" xfId="13501" xr:uid="{00000000-0005-0000-0000-00000A140000}"/>
    <cellStyle name="Entrada 2 11 2 2" xfId="5057" xr:uid="{00000000-0005-0000-0000-00000B140000}"/>
    <cellStyle name="Entrada 2 11 2 20" xfId="16443" xr:uid="{00000000-0005-0000-0000-00000C140000}"/>
    <cellStyle name="Entrada 2 11 2 21" xfId="16651" xr:uid="{00000000-0005-0000-0000-00000D140000}"/>
    <cellStyle name="Entrada 2 11 2 22" xfId="16937" xr:uid="{6FAB939F-CC08-4952-B9BF-A11E1D88A366}"/>
    <cellStyle name="Entrada 2 11 2 3" xfId="5548" xr:uid="{00000000-0005-0000-0000-00000E140000}"/>
    <cellStyle name="Entrada 2 11 2 4" xfId="5001" xr:uid="{00000000-0005-0000-0000-00000F140000}"/>
    <cellStyle name="Entrada 2 11 2 5" xfId="6129" xr:uid="{00000000-0005-0000-0000-000010140000}"/>
    <cellStyle name="Entrada 2 11 2 6" xfId="8324" xr:uid="{00000000-0005-0000-0000-000011140000}"/>
    <cellStyle name="Entrada 2 11 2 7" xfId="4983" xr:uid="{00000000-0005-0000-0000-000012140000}"/>
    <cellStyle name="Entrada 2 11 2 8" xfId="9573" xr:uid="{00000000-0005-0000-0000-000013140000}"/>
    <cellStyle name="Entrada 2 11 2 9" xfId="8813" xr:uid="{00000000-0005-0000-0000-000014140000}"/>
    <cellStyle name="Entrada 2 11 3" xfId="4153" xr:uid="{00000000-0005-0000-0000-000015140000}"/>
    <cellStyle name="Entrada 2 11 3 10" xfId="5488" xr:uid="{00000000-0005-0000-0000-000016140000}"/>
    <cellStyle name="Entrada 2 11 3 11" xfId="13063" xr:uid="{00000000-0005-0000-0000-000017140000}"/>
    <cellStyle name="Entrada 2 11 3 12" xfId="16061" xr:uid="{00000000-0005-0000-0000-000018140000}"/>
    <cellStyle name="Entrada 2 11 3 13" xfId="15271" xr:uid="{00000000-0005-0000-0000-000019140000}"/>
    <cellStyle name="Entrada 2 11 3 14" xfId="14689" xr:uid="{00000000-0005-0000-0000-00001A140000}"/>
    <cellStyle name="Entrada 2 11 3 15" xfId="12852" xr:uid="{00000000-0005-0000-0000-00001B140000}"/>
    <cellStyle name="Entrada 2 11 3 16" xfId="17314" xr:uid="{033254E3-D8DF-491C-BDDF-199E4CBD25C7}"/>
    <cellStyle name="Entrada 2 11 3 2" xfId="6743" xr:uid="{00000000-0005-0000-0000-00001C140000}"/>
    <cellStyle name="Entrada 2 11 3 3" xfId="8821" xr:uid="{00000000-0005-0000-0000-00001D140000}"/>
    <cellStyle name="Entrada 2 11 3 4" xfId="4369" xr:uid="{00000000-0005-0000-0000-00001E140000}"/>
    <cellStyle name="Entrada 2 11 3 5" xfId="11069" xr:uid="{00000000-0005-0000-0000-00001F140000}"/>
    <cellStyle name="Entrada 2 11 3 6" xfId="11561" xr:uid="{00000000-0005-0000-0000-000020140000}"/>
    <cellStyle name="Entrada 2 11 3 7" xfId="10391" xr:uid="{00000000-0005-0000-0000-000021140000}"/>
    <cellStyle name="Entrada 2 11 3 8" xfId="11845" xr:uid="{00000000-0005-0000-0000-000022140000}"/>
    <cellStyle name="Entrada 2 11 3 9" xfId="10183" xr:uid="{00000000-0005-0000-0000-000023140000}"/>
    <cellStyle name="Entrada 2 11 4" xfId="3660" xr:uid="{00000000-0005-0000-0000-000024140000}"/>
    <cellStyle name="Entrada 2 11 5" xfId="8402" xr:uid="{00000000-0005-0000-0000-000025140000}"/>
    <cellStyle name="Entrada 2 11 6" xfId="9815" xr:uid="{00000000-0005-0000-0000-000026140000}"/>
    <cellStyle name="Entrada 2 11 7" xfId="6219" xr:uid="{00000000-0005-0000-0000-000027140000}"/>
    <cellStyle name="Entrada 2 11 8" xfId="9633" xr:uid="{00000000-0005-0000-0000-000028140000}"/>
    <cellStyle name="Entrada 2 11 9" xfId="5684" xr:uid="{00000000-0005-0000-0000-000029140000}"/>
    <cellStyle name="Entrada 2 12" xfId="1584" xr:uid="{00000000-0005-0000-0000-00002A140000}"/>
    <cellStyle name="Entrada 2 12 10" xfId="11681" xr:uid="{00000000-0005-0000-0000-00002B140000}"/>
    <cellStyle name="Entrada 2 12 11" xfId="15278" xr:uid="{00000000-0005-0000-0000-00002C140000}"/>
    <cellStyle name="Entrada 2 12 12" xfId="13268" xr:uid="{00000000-0005-0000-0000-00002D140000}"/>
    <cellStyle name="Entrada 2 12 2" xfId="2633" xr:uid="{00000000-0005-0000-0000-00002E140000}"/>
    <cellStyle name="Entrada 2 12 2 10" xfId="11073" xr:uid="{00000000-0005-0000-0000-00002F140000}"/>
    <cellStyle name="Entrada 2 12 2 11" xfId="5853" xr:uid="{00000000-0005-0000-0000-000030140000}"/>
    <cellStyle name="Entrada 2 12 2 12" xfId="9406" xr:uid="{00000000-0005-0000-0000-000031140000}"/>
    <cellStyle name="Entrada 2 12 2 13" xfId="4125" xr:uid="{00000000-0005-0000-0000-000032140000}"/>
    <cellStyle name="Entrada 2 12 2 14" xfId="9022" xr:uid="{00000000-0005-0000-0000-000033140000}"/>
    <cellStyle name="Entrada 2 12 2 15" xfId="12058" xr:uid="{00000000-0005-0000-0000-000034140000}"/>
    <cellStyle name="Entrada 2 12 2 16" xfId="14192" xr:uid="{00000000-0005-0000-0000-000035140000}"/>
    <cellStyle name="Entrada 2 12 2 17" xfId="13295" xr:uid="{00000000-0005-0000-0000-000036140000}"/>
    <cellStyle name="Entrada 2 12 2 18" xfId="15353" xr:uid="{00000000-0005-0000-0000-000037140000}"/>
    <cellStyle name="Entrada 2 12 2 19" xfId="13500" xr:uid="{00000000-0005-0000-0000-000038140000}"/>
    <cellStyle name="Entrada 2 12 2 2" xfId="5058" xr:uid="{00000000-0005-0000-0000-000039140000}"/>
    <cellStyle name="Entrada 2 12 2 20" xfId="16438" xr:uid="{00000000-0005-0000-0000-00003A140000}"/>
    <cellStyle name="Entrada 2 12 2 21" xfId="16648" xr:uid="{00000000-0005-0000-0000-00003B140000}"/>
    <cellStyle name="Entrada 2 12 2 22" xfId="16938" xr:uid="{D453E973-33C9-4AF1-8641-21528BE64605}"/>
    <cellStyle name="Entrada 2 12 2 3" xfId="5549" xr:uid="{00000000-0005-0000-0000-00003C140000}"/>
    <cellStyle name="Entrada 2 12 2 4" xfId="4581" xr:uid="{00000000-0005-0000-0000-00003D140000}"/>
    <cellStyle name="Entrada 2 12 2 5" xfId="4784" xr:uid="{00000000-0005-0000-0000-00003E140000}"/>
    <cellStyle name="Entrada 2 12 2 6" xfId="8325" xr:uid="{00000000-0005-0000-0000-00003F140000}"/>
    <cellStyle name="Entrada 2 12 2 7" xfId="3099" xr:uid="{00000000-0005-0000-0000-000040140000}"/>
    <cellStyle name="Entrada 2 12 2 8" xfId="9597" xr:uid="{00000000-0005-0000-0000-000041140000}"/>
    <cellStyle name="Entrada 2 12 2 9" xfId="3668" xr:uid="{00000000-0005-0000-0000-000042140000}"/>
    <cellStyle name="Entrada 2 12 3" xfId="4154" xr:uid="{00000000-0005-0000-0000-000043140000}"/>
    <cellStyle name="Entrada 2 12 3 10" xfId="4143" xr:uid="{00000000-0005-0000-0000-000044140000}"/>
    <cellStyle name="Entrada 2 12 3 11" xfId="13062" xr:uid="{00000000-0005-0000-0000-000045140000}"/>
    <cellStyle name="Entrada 2 12 3 12" xfId="16045" xr:uid="{00000000-0005-0000-0000-000046140000}"/>
    <cellStyle name="Entrada 2 12 3 13" xfId="13360" xr:uid="{00000000-0005-0000-0000-000047140000}"/>
    <cellStyle name="Entrada 2 12 3 14" xfId="13676" xr:uid="{00000000-0005-0000-0000-000048140000}"/>
    <cellStyle name="Entrada 2 12 3 15" xfId="13560" xr:uid="{00000000-0005-0000-0000-000049140000}"/>
    <cellStyle name="Entrada 2 12 3 16" xfId="17315" xr:uid="{53810FA3-C261-49AE-86E1-9AFCDE396318}"/>
    <cellStyle name="Entrada 2 12 3 2" xfId="6744" xr:uid="{00000000-0005-0000-0000-00004A140000}"/>
    <cellStyle name="Entrada 2 12 3 3" xfId="8822" xr:uid="{00000000-0005-0000-0000-00004B140000}"/>
    <cellStyle name="Entrada 2 12 3 4" xfId="4371" xr:uid="{00000000-0005-0000-0000-00004C140000}"/>
    <cellStyle name="Entrada 2 12 3 5" xfId="11058" xr:uid="{00000000-0005-0000-0000-00004D140000}"/>
    <cellStyle name="Entrada 2 12 3 6" xfId="11551" xr:uid="{00000000-0005-0000-0000-00004E140000}"/>
    <cellStyle name="Entrada 2 12 3 7" xfId="8967" xr:uid="{00000000-0005-0000-0000-00004F140000}"/>
    <cellStyle name="Entrada 2 12 3 8" xfId="11837" xr:uid="{00000000-0005-0000-0000-000050140000}"/>
    <cellStyle name="Entrada 2 12 3 9" xfId="5642" xr:uid="{00000000-0005-0000-0000-000051140000}"/>
    <cellStyle name="Entrada 2 12 4" xfId="3659" xr:uid="{00000000-0005-0000-0000-000052140000}"/>
    <cellStyle name="Entrada 2 12 5" xfId="6207" xr:uid="{00000000-0005-0000-0000-000053140000}"/>
    <cellStyle name="Entrada 2 12 6" xfId="10880" xr:uid="{00000000-0005-0000-0000-000054140000}"/>
    <cellStyle name="Entrada 2 12 7" xfId="5130" xr:uid="{00000000-0005-0000-0000-000055140000}"/>
    <cellStyle name="Entrada 2 12 8" xfId="5478" xr:uid="{00000000-0005-0000-0000-000056140000}"/>
    <cellStyle name="Entrada 2 12 9" xfId="8803" xr:uid="{00000000-0005-0000-0000-000057140000}"/>
    <cellStyle name="Entrada 2 13" xfId="1585" xr:uid="{00000000-0005-0000-0000-000058140000}"/>
    <cellStyle name="Entrada 2 13 10" xfId="11521" xr:uid="{00000000-0005-0000-0000-000059140000}"/>
    <cellStyle name="Entrada 2 13 11" xfId="14362" xr:uid="{00000000-0005-0000-0000-00005A140000}"/>
    <cellStyle name="Entrada 2 13 12" xfId="15451" xr:uid="{00000000-0005-0000-0000-00005B140000}"/>
    <cellStyle name="Entrada 2 13 2" xfId="2634" xr:uid="{00000000-0005-0000-0000-00005C140000}"/>
    <cellStyle name="Entrada 2 13 2 10" xfId="9492" xr:uid="{00000000-0005-0000-0000-00005D140000}"/>
    <cellStyle name="Entrada 2 13 2 11" xfId="3815" xr:uid="{00000000-0005-0000-0000-00005E140000}"/>
    <cellStyle name="Entrada 2 13 2 12" xfId="10454" xr:uid="{00000000-0005-0000-0000-00005F140000}"/>
    <cellStyle name="Entrada 2 13 2 13" xfId="10772" xr:uid="{00000000-0005-0000-0000-000060140000}"/>
    <cellStyle name="Entrada 2 13 2 14" xfId="9995" xr:uid="{00000000-0005-0000-0000-000061140000}"/>
    <cellStyle name="Entrada 2 13 2 15" xfId="12000" xr:uid="{00000000-0005-0000-0000-000062140000}"/>
    <cellStyle name="Entrada 2 13 2 16" xfId="14193" xr:uid="{00000000-0005-0000-0000-000063140000}"/>
    <cellStyle name="Entrada 2 13 2 17" xfId="13294" xr:uid="{00000000-0005-0000-0000-000064140000}"/>
    <cellStyle name="Entrada 2 13 2 18" xfId="13823" xr:uid="{00000000-0005-0000-0000-000065140000}"/>
    <cellStyle name="Entrada 2 13 2 19" xfId="13499" xr:uid="{00000000-0005-0000-0000-000066140000}"/>
    <cellStyle name="Entrada 2 13 2 2" xfId="5059" xr:uid="{00000000-0005-0000-0000-000067140000}"/>
    <cellStyle name="Entrada 2 13 2 20" xfId="13367" xr:uid="{00000000-0005-0000-0000-000068140000}"/>
    <cellStyle name="Entrada 2 13 2 21" xfId="16644" xr:uid="{00000000-0005-0000-0000-000069140000}"/>
    <cellStyle name="Entrada 2 13 2 22" xfId="16939" xr:uid="{AF591A20-528B-4787-81EC-4687BD255E1F}"/>
    <cellStyle name="Entrada 2 13 2 3" xfId="5550" xr:uid="{00000000-0005-0000-0000-00006A140000}"/>
    <cellStyle name="Entrada 2 13 2 4" xfId="4937" xr:uid="{00000000-0005-0000-0000-00006B140000}"/>
    <cellStyle name="Entrada 2 13 2 5" xfId="6445" xr:uid="{00000000-0005-0000-0000-00006C140000}"/>
    <cellStyle name="Entrada 2 13 2 6" xfId="8326" xr:uid="{00000000-0005-0000-0000-00006D140000}"/>
    <cellStyle name="Entrada 2 13 2 7" xfId="6252" xr:uid="{00000000-0005-0000-0000-00006E140000}"/>
    <cellStyle name="Entrada 2 13 2 8" xfId="9592" xr:uid="{00000000-0005-0000-0000-00006F140000}"/>
    <cellStyle name="Entrada 2 13 2 9" xfId="10423" xr:uid="{00000000-0005-0000-0000-000070140000}"/>
    <cellStyle name="Entrada 2 13 3" xfId="4155" xr:uid="{00000000-0005-0000-0000-000071140000}"/>
    <cellStyle name="Entrada 2 13 3 10" xfId="11332" xr:uid="{00000000-0005-0000-0000-000072140000}"/>
    <cellStyle name="Entrada 2 13 3 11" xfId="13061" xr:uid="{00000000-0005-0000-0000-000073140000}"/>
    <cellStyle name="Entrada 2 13 3 12" xfId="16034" xr:uid="{00000000-0005-0000-0000-000074140000}"/>
    <cellStyle name="Entrada 2 13 3 13" xfId="13208" xr:uid="{00000000-0005-0000-0000-000075140000}"/>
    <cellStyle name="Entrada 2 13 3 14" xfId="14131" xr:uid="{00000000-0005-0000-0000-000076140000}"/>
    <cellStyle name="Entrada 2 13 3 15" xfId="16242" xr:uid="{00000000-0005-0000-0000-000077140000}"/>
    <cellStyle name="Entrada 2 13 3 16" xfId="17316" xr:uid="{3ECF03E8-0BB3-47DE-B0B6-5F23FBF4926F}"/>
    <cellStyle name="Entrada 2 13 3 2" xfId="6745" xr:uid="{00000000-0005-0000-0000-000078140000}"/>
    <cellStyle name="Entrada 2 13 3 3" xfId="8823" xr:uid="{00000000-0005-0000-0000-000079140000}"/>
    <cellStyle name="Entrada 2 13 3 4" xfId="5437" xr:uid="{00000000-0005-0000-0000-00007A140000}"/>
    <cellStyle name="Entrada 2 13 3 5" xfId="11049" xr:uid="{00000000-0005-0000-0000-00007B140000}"/>
    <cellStyle name="Entrada 2 13 3 6" xfId="11538" xr:uid="{00000000-0005-0000-0000-00007C140000}"/>
    <cellStyle name="Entrada 2 13 3 7" xfId="9970" xr:uid="{00000000-0005-0000-0000-00007D140000}"/>
    <cellStyle name="Entrada 2 13 3 8" xfId="11830" xr:uid="{00000000-0005-0000-0000-00007E140000}"/>
    <cellStyle name="Entrada 2 13 3 9" xfId="3857" xr:uid="{00000000-0005-0000-0000-00007F140000}"/>
    <cellStyle name="Entrada 2 13 4" xfId="3658" xr:uid="{00000000-0005-0000-0000-000080140000}"/>
    <cellStyle name="Entrada 2 13 5" xfId="9285" xr:uid="{00000000-0005-0000-0000-000081140000}"/>
    <cellStyle name="Entrada 2 13 6" xfId="9487" xr:uid="{00000000-0005-0000-0000-000082140000}"/>
    <cellStyle name="Entrada 2 13 7" xfId="9960" xr:uid="{00000000-0005-0000-0000-000083140000}"/>
    <cellStyle name="Entrada 2 13 8" xfId="10587" xr:uid="{00000000-0005-0000-0000-000084140000}"/>
    <cellStyle name="Entrada 2 13 9" xfId="10912" xr:uid="{00000000-0005-0000-0000-000085140000}"/>
    <cellStyle name="Entrada 2 2" xfId="1586" xr:uid="{00000000-0005-0000-0000-000086140000}"/>
    <cellStyle name="Entrada 2 2 10" xfId="4743" xr:uid="{00000000-0005-0000-0000-000087140000}"/>
    <cellStyle name="Entrada 2 2 11" xfId="3901" xr:uid="{00000000-0005-0000-0000-000088140000}"/>
    <cellStyle name="Entrada 2 2 12" xfId="13273" xr:uid="{00000000-0005-0000-0000-000089140000}"/>
    <cellStyle name="Entrada 2 2 13" xfId="14583" xr:uid="{00000000-0005-0000-0000-00008A140000}"/>
    <cellStyle name="Entrada 2 2 2" xfId="1587" xr:uid="{00000000-0005-0000-0000-00008B140000}"/>
    <cellStyle name="Entrada 2 2 2 10" xfId="11044" xr:uid="{00000000-0005-0000-0000-00008C140000}"/>
    <cellStyle name="Entrada 2 2 2 11" xfId="15335" xr:uid="{00000000-0005-0000-0000-00008D140000}"/>
    <cellStyle name="Entrada 2 2 2 12" xfId="13267" xr:uid="{00000000-0005-0000-0000-00008E140000}"/>
    <cellStyle name="Entrada 2 2 2 2" xfId="2636" xr:uid="{00000000-0005-0000-0000-00008F140000}"/>
    <cellStyle name="Entrada 2 2 2 2 10" xfId="3173" xr:uid="{00000000-0005-0000-0000-000090140000}"/>
    <cellStyle name="Entrada 2 2 2 2 11" xfId="11606" xr:uid="{00000000-0005-0000-0000-000091140000}"/>
    <cellStyle name="Entrada 2 2 2 2 12" xfId="9459" xr:uid="{00000000-0005-0000-0000-000092140000}"/>
    <cellStyle name="Entrada 2 2 2 2 13" xfId="10081" xr:uid="{00000000-0005-0000-0000-000093140000}"/>
    <cellStyle name="Entrada 2 2 2 2 14" xfId="11742" xr:uid="{00000000-0005-0000-0000-000094140000}"/>
    <cellStyle name="Entrada 2 2 2 2 15" xfId="11988" xr:uid="{00000000-0005-0000-0000-000095140000}"/>
    <cellStyle name="Entrada 2 2 2 2 16" xfId="14195" xr:uid="{00000000-0005-0000-0000-000096140000}"/>
    <cellStyle name="Entrada 2 2 2 2 17" xfId="15583" xr:uid="{00000000-0005-0000-0000-000097140000}"/>
    <cellStyle name="Entrada 2 2 2 2 18" xfId="13825" xr:uid="{00000000-0005-0000-0000-000098140000}"/>
    <cellStyle name="Entrada 2 2 2 2 19" xfId="15387" xr:uid="{00000000-0005-0000-0000-000099140000}"/>
    <cellStyle name="Entrada 2 2 2 2 2" xfId="5061" xr:uid="{00000000-0005-0000-0000-00009A140000}"/>
    <cellStyle name="Entrada 2 2 2 2 20" xfId="13372" xr:uid="{00000000-0005-0000-0000-00009B140000}"/>
    <cellStyle name="Entrada 2 2 2 2 21" xfId="16638" xr:uid="{00000000-0005-0000-0000-00009C140000}"/>
    <cellStyle name="Entrada 2 2 2 2 22" xfId="16941" xr:uid="{9D8BA6BD-6E83-44D2-BC71-68DDE2FA58FC}"/>
    <cellStyle name="Entrada 2 2 2 2 3" xfId="5552" xr:uid="{00000000-0005-0000-0000-00009D140000}"/>
    <cellStyle name="Entrada 2 2 2 2 4" xfId="6247" xr:uid="{00000000-0005-0000-0000-00009E140000}"/>
    <cellStyle name="Entrada 2 2 2 2 5" xfId="4785" xr:uid="{00000000-0005-0000-0000-00009F140000}"/>
    <cellStyle name="Entrada 2 2 2 2 6" xfId="8328" xr:uid="{00000000-0005-0000-0000-0000A0140000}"/>
    <cellStyle name="Entrada 2 2 2 2 7" xfId="8739" xr:uid="{00000000-0005-0000-0000-0000A1140000}"/>
    <cellStyle name="Entrada 2 2 2 2 8" xfId="8710" xr:uid="{00000000-0005-0000-0000-0000A2140000}"/>
    <cellStyle name="Entrada 2 2 2 2 9" xfId="3204" xr:uid="{00000000-0005-0000-0000-0000A3140000}"/>
    <cellStyle name="Entrada 2 2 2 3" xfId="4157" xr:uid="{00000000-0005-0000-0000-0000A4140000}"/>
    <cellStyle name="Entrada 2 2 2 3 10" xfId="12123" xr:uid="{00000000-0005-0000-0000-0000A5140000}"/>
    <cellStyle name="Entrada 2 2 2 3 11" xfId="13059" xr:uid="{00000000-0005-0000-0000-0000A6140000}"/>
    <cellStyle name="Entrada 2 2 2 3 12" xfId="16013" xr:uid="{00000000-0005-0000-0000-0000A7140000}"/>
    <cellStyle name="Entrada 2 2 2 3 13" xfId="13437" xr:uid="{00000000-0005-0000-0000-0000A8140000}"/>
    <cellStyle name="Entrada 2 2 2 3 14" xfId="14001" xr:uid="{00000000-0005-0000-0000-0000A9140000}"/>
    <cellStyle name="Entrada 2 2 2 3 15" xfId="16232" xr:uid="{00000000-0005-0000-0000-0000AA140000}"/>
    <cellStyle name="Entrada 2 2 2 3 16" xfId="17318" xr:uid="{C8F214A7-CB93-442B-8734-26C61C31B889}"/>
    <cellStyle name="Entrada 2 2 2 3 2" xfId="6747" xr:uid="{00000000-0005-0000-0000-0000AB140000}"/>
    <cellStyle name="Entrada 2 2 2 3 3" xfId="8825" xr:uid="{00000000-0005-0000-0000-0000AC140000}"/>
    <cellStyle name="Entrada 2 2 2 3 4" xfId="4650" xr:uid="{00000000-0005-0000-0000-0000AD140000}"/>
    <cellStyle name="Entrada 2 2 2 3 5" xfId="11019" xr:uid="{00000000-0005-0000-0000-0000AE140000}"/>
    <cellStyle name="Entrada 2 2 2 3 6" xfId="11517" xr:uid="{00000000-0005-0000-0000-0000AF140000}"/>
    <cellStyle name="Entrada 2 2 2 3 7" xfId="9869" xr:uid="{00000000-0005-0000-0000-0000B0140000}"/>
    <cellStyle name="Entrada 2 2 2 3 8" xfId="11459" xr:uid="{00000000-0005-0000-0000-0000B1140000}"/>
    <cellStyle name="Entrada 2 2 2 3 9" xfId="11649" xr:uid="{00000000-0005-0000-0000-0000B2140000}"/>
    <cellStyle name="Entrada 2 2 2 4" xfId="3656" xr:uid="{00000000-0005-0000-0000-0000B3140000}"/>
    <cellStyle name="Entrada 2 2 2 5" xfId="8401" xr:uid="{00000000-0005-0000-0000-0000B4140000}"/>
    <cellStyle name="Entrada 2 2 2 6" xfId="9517" xr:uid="{00000000-0005-0000-0000-0000B5140000}"/>
    <cellStyle name="Entrada 2 2 2 7" xfId="8869" xr:uid="{00000000-0005-0000-0000-0000B6140000}"/>
    <cellStyle name="Entrada 2 2 2 8" xfId="3313" xr:uid="{00000000-0005-0000-0000-0000B7140000}"/>
    <cellStyle name="Entrada 2 2 2 9" xfId="9750" xr:uid="{00000000-0005-0000-0000-0000B8140000}"/>
    <cellStyle name="Entrada 2 2 3" xfId="2635" xr:uid="{00000000-0005-0000-0000-0000B9140000}"/>
    <cellStyle name="Entrada 2 2 3 10" xfId="3881" xr:uid="{00000000-0005-0000-0000-0000BA140000}"/>
    <cellStyle name="Entrada 2 2 3 11" xfId="8456" xr:uid="{00000000-0005-0000-0000-0000BB140000}"/>
    <cellStyle name="Entrada 2 2 3 12" xfId="10562" xr:uid="{00000000-0005-0000-0000-0000BC140000}"/>
    <cellStyle name="Entrada 2 2 3 13" xfId="11481" xr:uid="{00000000-0005-0000-0000-0000BD140000}"/>
    <cellStyle name="Entrada 2 2 3 14" xfId="9253" xr:uid="{00000000-0005-0000-0000-0000BE140000}"/>
    <cellStyle name="Entrada 2 2 3 15" xfId="12038" xr:uid="{00000000-0005-0000-0000-0000BF140000}"/>
    <cellStyle name="Entrada 2 2 3 16" xfId="14194" xr:uid="{00000000-0005-0000-0000-0000C0140000}"/>
    <cellStyle name="Entrada 2 2 3 17" xfId="13293" xr:uid="{00000000-0005-0000-0000-0000C1140000}"/>
    <cellStyle name="Entrada 2 2 3 18" xfId="13824" xr:uid="{00000000-0005-0000-0000-0000C2140000}"/>
    <cellStyle name="Entrada 2 2 3 19" xfId="13498" xr:uid="{00000000-0005-0000-0000-0000C3140000}"/>
    <cellStyle name="Entrada 2 2 3 2" xfId="5060" xr:uid="{00000000-0005-0000-0000-0000C4140000}"/>
    <cellStyle name="Entrada 2 2 3 20" xfId="13334" xr:uid="{00000000-0005-0000-0000-0000C5140000}"/>
    <cellStyle name="Entrada 2 2 3 21" xfId="16641" xr:uid="{00000000-0005-0000-0000-0000C6140000}"/>
    <cellStyle name="Entrada 2 2 3 22" xfId="16940" xr:uid="{ECD5F2A1-B200-4F04-A7E0-7AD86709122A}"/>
    <cellStyle name="Entrada 2 2 3 3" xfId="5551" xr:uid="{00000000-0005-0000-0000-0000C7140000}"/>
    <cellStyle name="Entrada 2 2 3 4" xfId="4938" xr:uid="{00000000-0005-0000-0000-0000C8140000}"/>
    <cellStyle name="Entrada 2 2 3 5" xfId="5182" xr:uid="{00000000-0005-0000-0000-0000C9140000}"/>
    <cellStyle name="Entrada 2 2 3 6" xfId="8327" xr:uid="{00000000-0005-0000-0000-0000CA140000}"/>
    <cellStyle name="Entrada 2 2 3 7" xfId="4219" xr:uid="{00000000-0005-0000-0000-0000CB140000}"/>
    <cellStyle name="Entrada 2 2 3 8" xfId="5904" xr:uid="{00000000-0005-0000-0000-0000CC140000}"/>
    <cellStyle name="Entrada 2 2 3 9" xfId="10829" xr:uid="{00000000-0005-0000-0000-0000CD140000}"/>
    <cellStyle name="Entrada 2 2 4" xfId="4156" xr:uid="{00000000-0005-0000-0000-0000CE140000}"/>
    <cellStyle name="Entrada 2 2 4 10" xfId="12130" xr:uid="{00000000-0005-0000-0000-0000CF140000}"/>
    <cellStyle name="Entrada 2 2 4 11" xfId="13060" xr:uid="{00000000-0005-0000-0000-0000D0140000}"/>
    <cellStyle name="Entrada 2 2 4 12" xfId="16024" xr:uid="{00000000-0005-0000-0000-0000D1140000}"/>
    <cellStyle name="Entrada 2 2 4 13" xfId="13354" xr:uid="{00000000-0005-0000-0000-0000D2140000}"/>
    <cellStyle name="Entrada 2 2 4 14" xfId="13677" xr:uid="{00000000-0005-0000-0000-0000D3140000}"/>
    <cellStyle name="Entrada 2 2 4 15" xfId="13255" xr:uid="{00000000-0005-0000-0000-0000D4140000}"/>
    <cellStyle name="Entrada 2 2 4 16" xfId="17317" xr:uid="{D9B6F903-9808-43CB-A5A5-8003AA8E2E12}"/>
    <cellStyle name="Entrada 2 2 4 2" xfId="6746" xr:uid="{00000000-0005-0000-0000-0000D5140000}"/>
    <cellStyle name="Entrada 2 2 4 3" xfId="8824" xr:uid="{00000000-0005-0000-0000-0000D6140000}"/>
    <cellStyle name="Entrada 2 2 4 4" xfId="3187" xr:uid="{00000000-0005-0000-0000-0000D7140000}"/>
    <cellStyle name="Entrada 2 2 4 5" xfId="11032" xr:uid="{00000000-0005-0000-0000-0000D8140000}"/>
    <cellStyle name="Entrada 2 2 4 6" xfId="11526" xr:uid="{00000000-0005-0000-0000-0000D9140000}"/>
    <cellStyle name="Entrada 2 2 4 7" xfId="9789" xr:uid="{00000000-0005-0000-0000-0000DA140000}"/>
    <cellStyle name="Entrada 2 2 4 8" xfId="11150" xr:uid="{00000000-0005-0000-0000-0000DB140000}"/>
    <cellStyle name="Entrada 2 2 4 9" xfId="11629" xr:uid="{00000000-0005-0000-0000-0000DC140000}"/>
    <cellStyle name="Entrada 2 2 5" xfId="3657" xr:uid="{00000000-0005-0000-0000-0000DD140000}"/>
    <cellStyle name="Entrada 2 2 6" xfId="8906" xr:uid="{00000000-0005-0000-0000-0000DE140000}"/>
    <cellStyle name="Entrada 2 2 7" xfId="10892" xr:uid="{00000000-0005-0000-0000-0000DF140000}"/>
    <cellStyle name="Entrada 2 2 8" xfId="45" xr:uid="{00000000-0005-0000-0000-0000E0140000}"/>
    <cellStyle name="Entrada 2 2 9" xfId="4332" xr:uid="{00000000-0005-0000-0000-0000E1140000}"/>
    <cellStyle name="Entrada 2 3" xfId="1588" xr:uid="{00000000-0005-0000-0000-0000E2140000}"/>
    <cellStyle name="Entrada 2 3 10" xfId="11684" xr:uid="{00000000-0005-0000-0000-0000E3140000}"/>
    <cellStyle name="Entrada 2 3 11" xfId="15258" xr:uid="{00000000-0005-0000-0000-0000E4140000}"/>
    <cellStyle name="Entrada 2 3 12" xfId="13588" xr:uid="{00000000-0005-0000-0000-0000E5140000}"/>
    <cellStyle name="Entrada 2 3 2" xfId="2637" xr:uid="{00000000-0005-0000-0000-0000E6140000}"/>
    <cellStyle name="Entrada 2 3 2 10" xfId="10911" xr:uid="{00000000-0005-0000-0000-0000E7140000}"/>
    <cellStyle name="Entrada 2 3 2 11" xfId="11596" xr:uid="{00000000-0005-0000-0000-0000E8140000}"/>
    <cellStyle name="Entrada 2 3 2 12" xfId="5144" xr:uid="{00000000-0005-0000-0000-0000E9140000}"/>
    <cellStyle name="Entrada 2 3 2 13" xfId="4333" xr:uid="{00000000-0005-0000-0000-0000EA140000}"/>
    <cellStyle name="Entrada 2 3 2 14" xfId="12386" xr:uid="{00000000-0005-0000-0000-0000EB140000}"/>
    <cellStyle name="Entrada 2 3 2 15" xfId="12026" xr:uid="{00000000-0005-0000-0000-0000EC140000}"/>
    <cellStyle name="Entrada 2 3 2 16" xfId="14196" xr:uid="{00000000-0005-0000-0000-0000ED140000}"/>
    <cellStyle name="Entrada 2 3 2 17" xfId="15571" xr:uid="{00000000-0005-0000-0000-0000EE140000}"/>
    <cellStyle name="Entrada 2 3 2 18" xfId="15513" xr:uid="{00000000-0005-0000-0000-0000EF140000}"/>
    <cellStyle name="Entrada 2 3 2 19" xfId="15635" xr:uid="{00000000-0005-0000-0000-0000F0140000}"/>
    <cellStyle name="Entrada 2 3 2 2" xfId="5062" xr:uid="{00000000-0005-0000-0000-0000F1140000}"/>
    <cellStyle name="Entrada 2 3 2 20" xfId="13375" xr:uid="{00000000-0005-0000-0000-0000F2140000}"/>
    <cellStyle name="Entrada 2 3 2 21" xfId="16634" xr:uid="{00000000-0005-0000-0000-0000F3140000}"/>
    <cellStyle name="Entrada 2 3 2 22" xfId="16942" xr:uid="{240071DA-9CD3-48A7-AC9D-4F82E228F044}"/>
    <cellStyle name="Entrada 2 3 2 3" xfId="5553" xr:uid="{00000000-0005-0000-0000-0000F4140000}"/>
    <cellStyle name="Entrada 2 3 2 4" xfId="4939" xr:uid="{00000000-0005-0000-0000-0000F5140000}"/>
    <cellStyle name="Entrada 2 3 2 5" xfId="6446" xr:uid="{00000000-0005-0000-0000-0000F6140000}"/>
    <cellStyle name="Entrada 2 3 2 6" xfId="8329" xr:uid="{00000000-0005-0000-0000-0000F7140000}"/>
    <cellStyle name="Entrada 2 3 2 7" xfId="10047" xr:uid="{00000000-0005-0000-0000-0000F8140000}"/>
    <cellStyle name="Entrada 2 3 2 8" xfId="3182" xr:uid="{00000000-0005-0000-0000-0000F9140000}"/>
    <cellStyle name="Entrada 2 3 2 9" xfId="10412" xr:uid="{00000000-0005-0000-0000-0000FA140000}"/>
    <cellStyle name="Entrada 2 3 3" xfId="4158" xr:uid="{00000000-0005-0000-0000-0000FB140000}"/>
    <cellStyle name="Entrada 2 3 3 10" xfId="12132" xr:uid="{00000000-0005-0000-0000-0000FC140000}"/>
    <cellStyle name="Entrada 2 3 3 11" xfId="13058" xr:uid="{00000000-0005-0000-0000-0000FD140000}"/>
    <cellStyle name="Entrada 2 3 3 12" xfId="16005" xr:uid="{00000000-0005-0000-0000-0000FE140000}"/>
    <cellStyle name="Entrada 2 3 3 13" xfId="14950" xr:uid="{00000000-0005-0000-0000-0000FF140000}"/>
    <cellStyle name="Entrada 2 3 3 14" xfId="14002" xr:uid="{00000000-0005-0000-0000-000000150000}"/>
    <cellStyle name="Entrada 2 3 3 15" xfId="13017" xr:uid="{00000000-0005-0000-0000-000001150000}"/>
    <cellStyle name="Entrada 2 3 3 16" xfId="17319" xr:uid="{51D5D468-2852-4666-B01E-FA3778DADA6E}"/>
    <cellStyle name="Entrada 2 3 3 2" xfId="6748" xr:uid="{00000000-0005-0000-0000-000002150000}"/>
    <cellStyle name="Entrada 2 3 3 3" xfId="8826" xr:uid="{00000000-0005-0000-0000-000003150000}"/>
    <cellStyle name="Entrada 2 3 3 4" xfId="4301" xr:uid="{00000000-0005-0000-0000-000004150000}"/>
    <cellStyle name="Entrada 2 3 3 5" xfId="11007" xr:uid="{00000000-0005-0000-0000-000005150000}"/>
    <cellStyle name="Entrada 2 3 3 6" xfId="10797" xr:uid="{00000000-0005-0000-0000-000006150000}"/>
    <cellStyle name="Entrada 2 3 3 7" xfId="9651" xr:uid="{00000000-0005-0000-0000-000007150000}"/>
    <cellStyle name="Entrada 2 3 3 8" xfId="10501" xr:uid="{00000000-0005-0000-0000-000008150000}"/>
    <cellStyle name="Entrada 2 3 3 9" xfId="11670" xr:uid="{00000000-0005-0000-0000-000009150000}"/>
    <cellStyle name="Entrada 2 3 4" xfId="3655" xr:uid="{00000000-0005-0000-0000-00000A150000}"/>
    <cellStyle name="Entrada 2 3 5" xfId="6282" xr:uid="{00000000-0005-0000-0000-00000B150000}"/>
    <cellStyle name="Entrada 2 3 6" xfId="10907" xr:uid="{00000000-0005-0000-0000-00000C150000}"/>
    <cellStyle name="Entrada 2 3 7" xfId="4226" xr:uid="{00000000-0005-0000-0000-00000D150000}"/>
    <cellStyle name="Entrada 2 3 8" xfId="3108" xr:uid="{00000000-0005-0000-0000-00000E150000}"/>
    <cellStyle name="Entrada 2 3 9" xfId="3898" xr:uid="{00000000-0005-0000-0000-00000F150000}"/>
    <cellStyle name="Entrada 2 4" xfId="1589" xr:uid="{00000000-0005-0000-0000-000010150000}"/>
    <cellStyle name="Entrada 2 4 10" xfId="9675" xr:uid="{00000000-0005-0000-0000-000011150000}"/>
    <cellStyle name="Entrada 2 4 11" xfId="14363" xr:uid="{00000000-0005-0000-0000-000012150000}"/>
    <cellStyle name="Entrada 2 4 12" xfId="15465" xr:uid="{00000000-0005-0000-0000-000013150000}"/>
    <cellStyle name="Entrada 2 4 2" xfId="2638" xr:uid="{00000000-0005-0000-0000-000014150000}"/>
    <cellStyle name="Entrada 2 4 2 10" xfId="4343" xr:uid="{00000000-0005-0000-0000-000015150000}"/>
    <cellStyle name="Entrada 2 4 2 11" xfId="10151" xr:uid="{00000000-0005-0000-0000-000016150000}"/>
    <cellStyle name="Entrada 2 4 2 12" xfId="10877" xr:uid="{00000000-0005-0000-0000-000017150000}"/>
    <cellStyle name="Entrada 2 4 2 13" xfId="11514" xr:uid="{00000000-0005-0000-0000-000018150000}"/>
    <cellStyle name="Entrada 2 4 2 14" xfId="12381" xr:uid="{00000000-0005-0000-0000-000019150000}"/>
    <cellStyle name="Entrada 2 4 2 15" xfId="12375" xr:uid="{00000000-0005-0000-0000-00001A150000}"/>
    <cellStyle name="Entrada 2 4 2 16" xfId="14197" xr:uid="{00000000-0005-0000-0000-00001B150000}"/>
    <cellStyle name="Entrada 2 4 2 17" xfId="15558" xr:uid="{00000000-0005-0000-0000-00001C150000}"/>
    <cellStyle name="Entrada 2 4 2 18" xfId="16204" xr:uid="{00000000-0005-0000-0000-00001D150000}"/>
    <cellStyle name="Entrada 2 4 2 19" xfId="13497" xr:uid="{00000000-0005-0000-0000-00001E150000}"/>
    <cellStyle name="Entrada 2 4 2 2" xfId="5063" xr:uid="{00000000-0005-0000-0000-00001F150000}"/>
    <cellStyle name="Entrada 2 4 2 20" xfId="16218" xr:uid="{00000000-0005-0000-0000-000020150000}"/>
    <cellStyle name="Entrada 2 4 2 21" xfId="16630" xr:uid="{00000000-0005-0000-0000-000021150000}"/>
    <cellStyle name="Entrada 2 4 2 22" xfId="16943" xr:uid="{D91072C7-3121-4E17-A1C5-74ECC9D1BD11}"/>
    <cellStyle name="Entrada 2 4 2 3" xfId="5554" xr:uid="{00000000-0005-0000-0000-000022150000}"/>
    <cellStyle name="Entrada 2 4 2 4" xfId="4940" xr:uid="{00000000-0005-0000-0000-000023150000}"/>
    <cellStyle name="Entrada 2 4 2 5" xfId="4377" xr:uid="{00000000-0005-0000-0000-000024150000}"/>
    <cellStyle name="Entrada 2 4 2 6" xfId="8330" xr:uid="{00000000-0005-0000-0000-000025150000}"/>
    <cellStyle name="Entrada 2 4 2 7" xfId="10034" xr:uid="{00000000-0005-0000-0000-000026150000}"/>
    <cellStyle name="Entrada 2 4 2 8" xfId="3138" xr:uid="{00000000-0005-0000-0000-000027150000}"/>
    <cellStyle name="Entrada 2 4 2 9" xfId="3038" xr:uid="{00000000-0005-0000-0000-000028150000}"/>
    <cellStyle name="Entrada 2 4 3" xfId="4159" xr:uid="{00000000-0005-0000-0000-000029150000}"/>
    <cellStyle name="Entrada 2 4 3 10" xfId="3433" xr:uid="{00000000-0005-0000-0000-00002A150000}"/>
    <cellStyle name="Entrada 2 4 3 11" xfId="13057" xr:uid="{00000000-0005-0000-0000-00002B150000}"/>
    <cellStyle name="Entrada 2 4 3 12" xfId="15995" xr:uid="{00000000-0005-0000-0000-00002C150000}"/>
    <cellStyle name="Entrada 2 4 3 13" xfId="14417" xr:uid="{00000000-0005-0000-0000-00002D150000}"/>
    <cellStyle name="Entrada 2 4 3 14" xfId="13678" xr:uid="{00000000-0005-0000-0000-00002E150000}"/>
    <cellStyle name="Entrada 2 4 3 15" xfId="14640" xr:uid="{00000000-0005-0000-0000-00002F150000}"/>
    <cellStyle name="Entrada 2 4 3 16" xfId="17320" xr:uid="{C5210405-B9A9-4166-A103-8B4E9BEA49DE}"/>
    <cellStyle name="Entrada 2 4 3 2" xfId="6749" xr:uid="{00000000-0005-0000-0000-000030150000}"/>
    <cellStyle name="Entrada 2 4 3 3" xfId="8827" xr:uid="{00000000-0005-0000-0000-000031150000}"/>
    <cellStyle name="Entrada 2 4 3 4" xfId="9748" xr:uid="{00000000-0005-0000-0000-000032150000}"/>
    <cellStyle name="Entrada 2 4 3 5" xfId="10992" xr:uid="{00000000-0005-0000-0000-000033150000}"/>
    <cellStyle name="Entrada 2 4 3 6" xfId="4741" xr:uid="{00000000-0005-0000-0000-000034150000}"/>
    <cellStyle name="Entrada 2 4 3 7" xfId="9997" xr:uid="{00000000-0005-0000-0000-000035150000}"/>
    <cellStyle name="Entrada 2 4 3 8" xfId="11477" xr:uid="{00000000-0005-0000-0000-000036150000}"/>
    <cellStyle name="Entrada 2 4 3 9" xfId="11811" xr:uid="{00000000-0005-0000-0000-000037150000}"/>
    <cellStyle name="Entrada 2 4 4" xfId="3654" xr:uid="{00000000-0005-0000-0000-000038150000}"/>
    <cellStyle name="Entrada 2 4 5" xfId="9284" xr:uid="{00000000-0005-0000-0000-000039150000}"/>
    <cellStyle name="Entrada 2 4 6" xfId="8638" xr:uid="{00000000-0005-0000-0000-00003A150000}"/>
    <cellStyle name="Entrada 2 4 7" xfId="10524" xr:uid="{00000000-0005-0000-0000-00003B150000}"/>
    <cellStyle name="Entrada 2 4 8" xfId="6307" xr:uid="{00000000-0005-0000-0000-00003C150000}"/>
    <cellStyle name="Entrada 2 4 9" xfId="11177" xr:uid="{00000000-0005-0000-0000-00003D150000}"/>
    <cellStyle name="Entrada 2 5" xfId="1590" xr:uid="{00000000-0005-0000-0000-00003E150000}"/>
    <cellStyle name="Entrada 2 5 10" xfId="4305" xr:uid="{00000000-0005-0000-0000-00003F150000}"/>
    <cellStyle name="Entrada 2 5 11" xfId="15268" xr:uid="{00000000-0005-0000-0000-000040150000}"/>
    <cellStyle name="Entrada 2 5 12" xfId="15477" xr:uid="{00000000-0005-0000-0000-000041150000}"/>
    <cellStyle name="Entrada 2 5 2" xfId="2639" xr:uid="{00000000-0005-0000-0000-000042150000}"/>
    <cellStyle name="Entrada 2 5 2 10" xfId="5687" xr:uid="{00000000-0005-0000-0000-000043150000}"/>
    <cellStyle name="Entrada 2 5 2 11" xfId="10669" xr:uid="{00000000-0005-0000-0000-000044150000}"/>
    <cellStyle name="Entrada 2 5 2 12" xfId="9536" xr:uid="{00000000-0005-0000-0000-000045150000}"/>
    <cellStyle name="Entrada 2 5 2 13" xfId="3965" xr:uid="{00000000-0005-0000-0000-000046150000}"/>
    <cellStyle name="Entrada 2 5 2 14" xfId="12376" xr:uid="{00000000-0005-0000-0000-000047150000}"/>
    <cellStyle name="Entrada 2 5 2 15" xfId="11976" xr:uid="{00000000-0005-0000-0000-000048150000}"/>
    <cellStyle name="Entrada 2 5 2 16" xfId="14198" xr:uid="{00000000-0005-0000-0000-000049150000}"/>
    <cellStyle name="Entrada 2 5 2 17" xfId="15548" xr:uid="{00000000-0005-0000-0000-00004A150000}"/>
    <cellStyle name="Entrada 2 5 2 18" xfId="13826" xr:uid="{00000000-0005-0000-0000-00004B150000}"/>
    <cellStyle name="Entrada 2 5 2 19" xfId="13496" xr:uid="{00000000-0005-0000-0000-00004C150000}"/>
    <cellStyle name="Entrada 2 5 2 2" xfId="5064" xr:uid="{00000000-0005-0000-0000-00004D150000}"/>
    <cellStyle name="Entrada 2 5 2 20" xfId="13384" xr:uid="{00000000-0005-0000-0000-00004E150000}"/>
    <cellStyle name="Entrada 2 5 2 21" xfId="16626" xr:uid="{00000000-0005-0000-0000-00004F150000}"/>
    <cellStyle name="Entrada 2 5 2 22" xfId="16944" xr:uid="{0958ED9D-A540-4EFA-AAC7-84249BC868CA}"/>
    <cellStyle name="Entrada 2 5 2 3" xfId="5555" xr:uid="{00000000-0005-0000-0000-000050150000}"/>
    <cellStyle name="Entrada 2 5 2 4" xfId="4941" xr:uid="{00000000-0005-0000-0000-000051150000}"/>
    <cellStyle name="Entrada 2 5 2 5" xfId="4786" xr:uid="{00000000-0005-0000-0000-000052150000}"/>
    <cellStyle name="Entrada 2 5 2 6" xfId="8331" xr:uid="{00000000-0005-0000-0000-000053150000}"/>
    <cellStyle name="Entrada 2 5 2 7" xfId="10024" xr:uid="{00000000-0005-0000-0000-000054150000}"/>
    <cellStyle name="Entrada 2 5 2 8" xfId="3601" xr:uid="{00000000-0005-0000-0000-000055150000}"/>
    <cellStyle name="Entrada 2 5 2 9" xfId="8942" xr:uid="{00000000-0005-0000-0000-000056150000}"/>
    <cellStyle name="Entrada 2 5 3" xfId="4160" xr:uid="{00000000-0005-0000-0000-000057150000}"/>
    <cellStyle name="Entrada 2 5 3 10" xfId="12516" xr:uid="{00000000-0005-0000-0000-000058150000}"/>
    <cellStyle name="Entrada 2 5 3 11" xfId="13056" xr:uid="{00000000-0005-0000-0000-000059150000}"/>
    <cellStyle name="Entrada 2 5 3 12" xfId="15573" xr:uid="{00000000-0005-0000-0000-00005A150000}"/>
    <cellStyle name="Entrada 2 5 3 13" xfId="14951" xr:uid="{00000000-0005-0000-0000-00005B150000}"/>
    <cellStyle name="Entrada 2 5 3 14" xfId="13679" xr:uid="{00000000-0005-0000-0000-00005C150000}"/>
    <cellStyle name="Entrada 2 5 3 15" xfId="14556" xr:uid="{00000000-0005-0000-0000-00005D150000}"/>
    <cellStyle name="Entrada 2 5 3 16" xfId="17321" xr:uid="{395C8FD8-4FC6-4FA1-98A6-2BD6EF656270}"/>
    <cellStyle name="Entrada 2 5 3 2" xfId="6750" xr:uid="{00000000-0005-0000-0000-00005E150000}"/>
    <cellStyle name="Entrada 2 5 3 3" xfId="8828" xr:uid="{00000000-0005-0000-0000-00005F150000}"/>
    <cellStyle name="Entrada 2 5 3 4" xfId="9732" xr:uid="{00000000-0005-0000-0000-000060150000}"/>
    <cellStyle name="Entrada 2 5 3 5" xfId="10982" xr:uid="{00000000-0005-0000-0000-000061150000}"/>
    <cellStyle name="Entrada 2 5 3 6" xfId="9504" xr:uid="{00000000-0005-0000-0000-000062150000}"/>
    <cellStyle name="Entrada 2 5 3 7" xfId="3871" xr:uid="{00000000-0005-0000-0000-000063150000}"/>
    <cellStyle name="Entrada 2 5 3 8" xfId="11463" xr:uid="{00000000-0005-0000-0000-000064150000}"/>
    <cellStyle name="Entrada 2 5 3 9" xfId="11823" xr:uid="{00000000-0005-0000-0000-000065150000}"/>
    <cellStyle name="Entrada 2 5 4" xfId="3653" xr:uid="{00000000-0005-0000-0000-000066150000}"/>
    <cellStyle name="Entrada 2 5 5" xfId="8905" xr:uid="{00000000-0005-0000-0000-000067150000}"/>
    <cellStyle name="Entrada 2 5 6" xfId="10924" xr:uid="{00000000-0005-0000-0000-000068150000}"/>
    <cellStyle name="Entrada 2 5 7" xfId="8413" xr:uid="{00000000-0005-0000-0000-000069150000}"/>
    <cellStyle name="Entrada 2 5 8" xfId="10578" xr:uid="{00000000-0005-0000-0000-00006A150000}"/>
    <cellStyle name="Entrada 2 5 9" xfId="3811" xr:uid="{00000000-0005-0000-0000-00006B150000}"/>
    <cellStyle name="Entrada 2 6" xfId="1591" xr:uid="{00000000-0005-0000-0000-00006C150000}"/>
    <cellStyle name="Entrada 2 6 10" xfId="8627" xr:uid="{00000000-0005-0000-0000-00006D150000}"/>
    <cellStyle name="Entrada 2 6 11" xfId="15333" xr:uid="{00000000-0005-0000-0000-00006E150000}"/>
    <cellStyle name="Entrada 2 6 12" xfId="13589" xr:uid="{00000000-0005-0000-0000-00006F150000}"/>
    <cellStyle name="Entrada 2 6 2" xfId="2640" xr:uid="{00000000-0005-0000-0000-000070150000}"/>
    <cellStyle name="Entrada 2 6 2 10" xfId="3983" xr:uid="{00000000-0005-0000-0000-000071150000}"/>
    <cellStyle name="Entrada 2 6 2 11" xfId="10072" xr:uid="{00000000-0005-0000-0000-000072150000}"/>
    <cellStyle name="Entrada 2 6 2 12" xfId="6287" xr:uid="{00000000-0005-0000-0000-000073150000}"/>
    <cellStyle name="Entrada 2 6 2 13" xfId="10469" xr:uid="{00000000-0005-0000-0000-000074150000}"/>
    <cellStyle name="Entrada 2 6 2 14" xfId="12372" xr:uid="{00000000-0005-0000-0000-000075150000}"/>
    <cellStyle name="Entrada 2 6 2 15" xfId="12014" xr:uid="{00000000-0005-0000-0000-000076150000}"/>
    <cellStyle name="Entrada 2 6 2 16" xfId="14199" xr:uid="{00000000-0005-0000-0000-000077150000}"/>
    <cellStyle name="Entrada 2 6 2 17" xfId="15536" xr:uid="{00000000-0005-0000-0000-000078150000}"/>
    <cellStyle name="Entrada 2 6 2 18" xfId="14354" xr:uid="{00000000-0005-0000-0000-000079150000}"/>
    <cellStyle name="Entrada 2 6 2 19" xfId="15621" xr:uid="{00000000-0005-0000-0000-00007A150000}"/>
    <cellStyle name="Entrada 2 6 2 2" xfId="5065" xr:uid="{00000000-0005-0000-0000-00007B150000}"/>
    <cellStyle name="Entrada 2 6 2 20" xfId="15294" xr:uid="{00000000-0005-0000-0000-00007C150000}"/>
    <cellStyle name="Entrada 2 6 2 21" xfId="16622" xr:uid="{00000000-0005-0000-0000-00007D150000}"/>
    <cellStyle name="Entrada 2 6 2 22" xfId="16945" xr:uid="{F89032AA-DDFD-490E-9599-97806B4F258F}"/>
    <cellStyle name="Entrada 2 6 2 3" xfId="5556" xr:uid="{00000000-0005-0000-0000-00007E150000}"/>
    <cellStyle name="Entrada 2 6 2 4" xfId="4942" xr:uid="{00000000-0005-0000-0000-00007F150000}"/>
    <cellStyle name="Entrada 2 6 2 5" xfId="6447" xr:uid="{00000000-0005-0000-0000-000080150000}"/>
    <cellStyle name="Entrada 2 6 2 6" xfId="8332" xr:uid="{00000000-0005-0000-0000-000081150000}"/>
    <cellStyle name="Entrada 2 6 2 7" xfId="10003" xr:uid="{00000000-0005-0000-0000-000082150000}"/>
    <cellStyle name="Entrada 2 6 2 8" xfId="8447" xr:uid="{00000000-0005-0000-0000-000083150000}"/>
    <cellStyle name="Entrada 2 6 2 9" xfId="9323" xr:uid="{00000000-0005-0000-0000-000084150000}"/>
    <cellStyle name="Entrada 2 6 3" xfId="4161" xr:uid="{00000000-0005-0000-0000-000085150000}"/>
    <cellStyle name="Entrada 2 6 3 10" xfId="12510" xr:uid="{00000000-0005-0000-0000-000086150000}"/>
    <cellStyle name="Entrada 2 6 3 11" xfId="13055" xr:uid="{00000000-0005-0000-0000-000087150000}"/>
    <cellStyle name="Entrada 2 6 3 12" xfId="14975" xr:uid="{00000000-0005-0000-0000-000088150000}"/>
    <cellStyle name="Entrada 2 6 3 13" xfId="15814" xr:uid="{00000000-0005-0000-0000-000089150000}"/>
    <cellStyle name="Entrada 2 6 3 14" xfId="13680" xr:uid="{00000000-0005-0000-0000-00008A150000}"/>
    <cellStyle name="Entrada 2 6 3 15" xfId="13421" xr:uid="{00000000-0005-0000-0000-00008B150000}"/>
    <cellStyle name="Entrada 2 6 3 16" xfId="17322" xr:uid="{9EA4B1B3-2BB6-4E69-A5FF-678A082BFBE7}"/>
    <cellStyle name="Entrada 2 6 3 2" xfId="6751" xr:uid="{00000000-0005-0000-0000-00008C150000}"/>
    <cellStyle name="Entrada 2 6 3 3" xfId="8829" xr:uid="{00000000-0005-0000-0000-00008D150000}"/>
    <cellStyle name="Entrada 2 6 3 4" xfId="9711" xr:uid="{00000000-0005-0000-0000-00008E150000}"/>
    <cellStyle name="Entrada 2 6 3 5" xfId="9772" xr:uid="{00000000-0005-0000-0000-00008F150000}"/>
    <cellStyle name="Entrada 2 6 3 6" xfId="3967" xr:uid="{00000000-0005-0000-0000-000090150000}"/>
    <cellStyle name="Entrada 2 6 3 7" xfId="6583" xr:uid="{00000000-0005-0000-0000-000091150000}"/>
    <cellStyle name="Entrada 2 6 3 8" xfId="10388" xr:uid="{00000000-0005-0000-0000-000092150000}"/>
    <cellStyle name="Entrada 2 6 3 9" xfId="11385" xr:uid="{00000000-0005-0000-0000-000093150000}"/>
    <cellStyle name="Entrada 2 6 4" xfId="3652" xr:uid="{00000000-0005-0000-0000-000094150000}"/>
    <cellStyle name="Entrada 2 6 5" xfId="8399" xr:uid="{00000000-0005-0000-0000-000095150000}"/>
    <cellStyle name="Entrada 2 6 6" xfId="9549" xr:uid="{00000000-0005-0000-0000-000096150000}"/>
    <cellStyle name="Entrada 2 6 7" xfId="6434" xr:uid="{00000000-0005-0000-0000-000097150000}"/>
    <cellStyle name="Entrada 2 6 8" xfId="6030" xr:uid="{00000000-0005-0000-0000-000098150000}"/>
    <cellStyle name="Entrada 2 6 9" xfId="10258" xr:uid="{00000000-0005-0000-0000-000099150000}"/>
    <cellStyle name="Entrada 2 7" xfId="1592" xr:uid="{00000000-0005-0000-0000-00009A150000}"/>
    <cellStyle name="Entrada 2 7 10" xfId="3741" xr:uid="{00000000-0005-0000-0000-00009B150000}"/>
    <cellStyle name="Entrada 2 7 11" xfId="15234" xr:uid="{00000000-0005-0000-0000-00009C150000}"/>
    <cellStyle name="Entrada 2 7 12" xfId="13590" xr:uid="{00000000-0005-0000-0000-00009D150000}"/>
    <cellStyle name="Entrada 2 7 2" xfId="2641" xr:uid="{00000000-0005-0000-0000-00009E150000}"/>
    <cellStyle name="Entrada 2 7 2 10" xfId="3612" xr:uid="{00000000-0005-0000-0000-00009F150000}"/>
    <cellStyle name="Entrada 2 7 2 11" xfId="3717" xr:uid="{00000000-0005-0000-0000-0000A0150000}"/>
    <cellStyle name="Entrada 2 7 2 12" xfId="3381" xr:uid="{00000000-0005-0000-0000-0000A1150000}"/>
    <cellStyle name="Entrada 2 7 2 13" xfId="10223" xr:uid="{00000000-0005-0000-0000-0000A2150000}"/>
    <cellStyle name="Entrada 2 7 2 14" xfId="12367" xr:uid="{00000000-0005-0000-0000-0000A3150000}"/>
    <cellStyle name="Entrada 2 7 2 15" xfId="9585" xr:uid="{00000000-0005-0000-0000-0000A4150000}"/>
    <cellStyle name="Entrada 2 7 2 16" xfId="14200" xr:uid="{00000000-0005-0000-0000-0000A5150000}"/>
    <cellStyle name="Entrada 2 7 2 17" xfId="15525" xr:uid="{00000000-0005-0000-0000-0000A6150000}"/>
    <cellStyle name="Entrada 2 7 2 18" xfId="14115" xr:uid="{00000000-0005-0000-0000-0000A7150000}"/>
    <cellStyle name="Entrada 2 7 2 19" xfId="16016" xr:uid="{00000000-0005-0000-0000-0000A8150000}"/>
    <cellStyle name="Entrada 2 7 2 2" xfId="5066" xr:uid="{00000000-0005-0000-0000-0000A9150000}"/>
    <cellStyle name="Entrada 2 7 2 20" xfId="16079" xr:uid="{00000000-0005-0000-0000-0000AA150000}"/>
    <cellStyle name="Entrada 2 7 2 21" xfId="16617" xr:uid="{00000000-0005-0000-0000-0000AB150000}"/>
    <cellStyle name="Entrada 2 7 2 22" xfId="16946" xr:uid="{5D4B73C1-C93A-4320-A49B-9676E2E2020D}"/>
    <cellStyle name="Entrada 2 7 2 3" xfId="5557" xr:uid="{00000000-0005-0000-0000-0000AC150000}"/>
    <cellStyle name="Entrada 2 7 2 4" xfId="4943" xr:uid="{00000000-0005-0000-0000-0000AD150000}"/>
    <cellStyle name="Entrada 2 7 2 5" xfId="5184" xr:uid="{00000000-0005-0000-0000-0000AE150000}"/>
    <cellStyle name="Entrada 2 7 2 6" xfId="8333" xr:uid="{00000000-0005-0000-0000-0000AF150000}"/>
    <cellStyle name="Entrada 2 7 2 7" xfId="9987" xr:uid="{00000000-0005-0000-0000-0000B0150000}"/>
    <cellStyle name="Entrada 2 7 2 8" xfId="5444" xr:uid="{00000000-0005-0000-0000-0000B1150000}"/>
    <cellStyle name="Entrada 2 7 2 9" xfId="4727" xr:uid="{00000000-0005-0000-0000-0000B2150000}"/>
    <cellStyle name="Entrada 2 7 3" xfId="4162" xr:uid="{00000000-0005-0000-0000-0000B3150000}"/>
    <cellStyle name="Entrada 2 7 3 10" xfId="12507" xr:uid="{00000000-0005-0000-0000-0000B4150000}"/>
    <cellStyle name="Entrada 2 7 3 11" xfId="13054" xr:uid="{00000000-0005-0000-0000-0000B5150000}"/>
    <cellStyle name="Entrada 2 7 3 12" xfId="13901" xr:uid="{00000000-0005-0000-0000-0000B6150000}"/>
    <cellStyle name="Entrada 2 7 3 13" xfId="14031" xr:uid="{00000000-0005-0000-0000-0000B7150000}"/>
    <cellStyle name="Entrada 2 7 3 14" xfId="16425" xr:uid="{00000000-0005-0000-0000-0000B8150000}"/>
    <cellStyle name="Entrada 2 7 3 15" xfId="16330" xr:uid="{00000000-0005-0000-0000-0000B9150000}"/>
    <cellStyle name="Entrada 2 7 3 16" xfId="17323" xr:uid="{715617CA-AF32-4C50-93BE-7475B7DD4B54}"/>
    <cellStyle name="Entrada 2 7 3 2" xfId="6752" xr:uid="{00000000-0005-0000-0000-0000BA150000}"/>
    <cellStyle name="Entrada 2 7 3 3" xfId="8830" xr:uid="{00000000-0005-0000-0000-0000BB150000}"/>
    <cellStyle name="Entrada 2 7 3 4" xfId="9691" xr:uid="{00000000-0005-0000-0000-0000BC150000}"/>
    <cellStyle name="Entrada 2 7 3 5" xfId="10409" xr:uid="{00000000-0005-0000-0000-0000BD150000}"/>
    <cellStyle name="Entrada 2 7 3 6" xfId="10817" xr:uid="{00000000-0005-0000-0000-0000BE150000}"/>
    <cellStyle name="Entrada 2 7 3 7" xfId="10854" xr:uid="{00000000-0005-0000-0000-0000BF150000}"/>
    <cellStyle name="Entrada 2 7 3 8" xfId="11444" xr:uid="{00000000-0005-0000-0000-0000C0150000}"/>
    <cellStyle name="Entrada 2 7 3 9" xfId="3205" xr:uid="{00000000-0005-0000-0000-0000C1150000}"/>
    <cellStyle name="Entrada 2 7 4" xfId="3651" xr:uid="{00000000-0005-0000-0000-0000C2150000}"/>
    <cellStyle name="Entrada 2 7 5" xfId="8400" xr:uid="{00000000-0005-0000-0000-0000C3150000}"/>
    <cellStyle name="Entrada 2 7 6" xfId="10920" xr:uid="{00000000-0005-0000-0000-0000C4150000}"/>
    <cellStyle name="Entrada 2 7 7" xfId="3865" xr:uid="{00000000-0005-0000-0000-0000C5150000}"/>
    <cellStyle name="Entrada 2 7 8" xfId="8656" xr:uid="{00000000-0005-0000-0000-0000C6150000}"/>
    <cellStyle name="Entrada 2 7 9" xfId="8379" xr:uid="{00000000-0005-0000-0000-0000C7150000}"/>
    <cellStyle name="Entrada 2 8" xfId="1593" xr:uid="{00000000-0005-0000-0000-0000C8150000}"/>
    <cellStyle name="Entrada 2 8 10" xfId="3212" xr:uid="{00000000-0005-0000-0000-0000C9150000}"/>
    <cellStyle name="Entrada 2 8 11" xfId="13835" xr:uid="{00000000-0005-0000-0000-0000CA150000}"/>
    <cellStyle name="Entrada 2 8 12" xfId="14982" xr:uid="{00000000-0005-0000-0000-0000CB150000}"/>
    <cellStyle name="Entrada 2 8 2" xfId="2642" xr:uid="{00000000-0005-0000-0000-0000CC150000}"/>
    <cellStyle name="Entrada 2 8 2 10" xfId="4813" xr:uid="{00000000-0005-0000-0000-0000CD150000}"/>
    <cellStyle name="Entrada 2 8 2 11" xfId="8662" xr:uid="{00000000-0005-0000-0000-0000CE150000}"/>
    <cellStyle name="Entrada 2 8 2 12" xfId="10422" xr:uid="{00000000-0005-0000-0000-0000CF150000}"/>
    <cellStyle name="Entrada 2 8 2 13" xfId="11922" xr:uid="{00000000-0005-0000-0000-0000D0150000}"/>
    <cellStyle name="Entrada 2 8 2 14" xfId="12363" xr:uid="{00000000-0005-0000-0000-0000D1150000}"/>
    <cellStyle name="Entrada 2 8 2 15" xfId="11191" xr:uid="{00000000-0005-0000-0000-0000D2150000}"/>
    <cellStyle name="Entrada 2 8 2 16" xfId="14201" xr:uid="{00000000-0005-0000-0000-0000D3150000}"/>
    <cellStyle name="Entrada 2 8 2 17" xfId="15514" xr:uid="{00000000-0005-0000-0000-0000D4150000}"/>
    <cellStyle name="Entrada 2 8 2 18" xfId="14355" xr:uid="{00000000-0005-0000-0000-0000D5150000}"/>
    <cellStyle name="Entrada 2 8 2 19" xfId="16421" xr:uid="{00000000-0005-0000-0000-0000D6150000}"/>
    <cellStyle name="Entrada 2 8 2 2" xfId="5067" xr:uid="{00000000-0005-0000-0000-0000D7150000}"/>
    <cellStyle name="Entrada 2 8 2 20" xfId="15922" xr:uid="{00000000-0005-0000-0000-0000D8150000}"/>
    <cellStyle name="Entrada 2 8 2 21" xfId="16612" xr:uid="{00000000-0005-0000-0000-0000D9150000}"/>
    <cellStyle name="Entrada 2 8 2 22" xfId="16947" xr:uid="{EE5AD2A1-72B1-4671-A475-C16F493CD587}"/>
    <cellStyle name="Entrada 2 8 2 3" xfId="5558" xr:uid="{00000000-0005-0000-0000-0000DA150000}"/>
    <cellStyle name="Entrada 2 8 2 4" xfId="4944" xr:uid="{00000000-0005-0000-0000-0000DB150000}"/>
    <cellStyle name="Entrada 2 8 2 5" xfId="4787" xr:uid="{00000000-0005-0000-0000-0000DC150000}"/>
    <cellStyle name="Entrada 2 8 2 6" xfId="8334" xr:uid="{00000000-0005-0000-0000-0000DD150000}"/>
    <cellStyle name="Entrada 2 8 2 7" xfId="9974" xr:uid="{00000000-0005-0000-0000-0000DE150000}"/>
    <cellStyle name="Entrada 2 8 2 8" xfId="8448" xr:uid="{00000000-0005-0000-0000-0000DF150000}"/>
    <cellStyle name="Entrada 2 8 2 9" xfId="9322" xr:uid="{00000000-0005-0000-0000-0000E0150000}"/>
    <cellStyle name="Entrada 2 8 3" xfId="4163" xr:uid="{00000000-0005-0000-0000-0000E1150000}"/>
    <cellStyle name="Entrada 2 8 3 10" xfId="12503" xr:uid="{00000000-0005-0000-0000-0000E2150000}"/>
    <cellStyle name="Entrada 2 8 3 11" xfId="13053" xr:uid="{00000000-0005-0000-0000-0000E3150000}"/>
    <cellStyle name="Entrada 2 8 3 12" xfId="14976" xr:uid="{00000000-0005-0000-0000-0000E4150000}"/>
    <cellStyle name="Entrada 2 8 3 13" xfId="14419" xr:uid="{00000000-0005-0000-0000-0000E5150000}"/>
    <cellStyle name="Entrada 2 8 3 14" xfId="16593" xr:uid="{00000000-0005-0000-0000-0000E6150000}"/>
    <cellStyle name="Entrada 2 8 3 15" xfId="13391" xr:uid="{00000000-0005-0000-0000-0000E7150000}"/>
    <cellStyle name="Entrada 2 8 3 16" xfId="17324" xr:uid="{7542C922-A7E2-4B28-97FB-154F1613381D}"/>
    <cellStyle name="Entrada 2 8 3 2" xfId="6753" xr:uid="{00000000-0005-0000-0000-0000E8150000}"/>
    <cellStyle name="Entrada 2 8 3 3" xfId="8831" xr:uid="{00000000-0005-0000-0000-0000E9150000}"/>
    <cellStyle name="Entrada 2 8 3 4" xfId="9667" xr:uid="{00000000-0005-0000-0000-0000EA150000}"/>
    <cellStyle name="Entrada 2 8 3 5" xfId="8977" xr:uid="{00000000-0005-0000-0000-0000EB150000}"/>
    <cellStyle name="Entrada 2 8 3 6" xfId="8986" xr:uid="{00000000-0005-0000-0000-0000EC150000}"/>
    <cellStyle name="Entrada 2 8 3 7" xfId="11092" xr:uid="{00000000-0005-0000-0000-0000ED150000}"/>
    <cellStyle name="Entrada 2 8 3 8" xfId="9375" xr:uid="{00000000-0005-0000-0000-0000EE150000}"/>
    <cellStyle name="Entrada 2 8 3 9" xfId="11136" xr:uid="{00000000-0005-0000-0000-0000EF150000}"/>
    <cellStyle name="Entrada 2 8 4" xfId="3650" xr:uid="{00000000-0005-0000-0000-0000F0150000}"/>
    <cellStyle name="Entrada 2 8 5" xfId="3599" xr:uid="{00000000-0005-0000-0000-0000F1150000}"/>
    <cellStyle name="Entrada 2 8 6" xfId="3553" xr:uid="{00000000-0005-0000-0000-0000F2150000}"/>
    <cellStyle name="Entrada 2 8 7" xfId="3693" xr:uid="{00000000-0005-0000-0000-0000F3150000}"/>
    <cellStyle name="Entrada 2 8 8" xfId="4438" xr:uid="{00000000-0005-0000-0000-0000F4150000}"/>
    <cellStyle name="Entrada 2 8 9" xfId="9654" xr:uid="{00000000-0005-0000-0000-0000F5150000}"/>
    <cellStyle name="Entrada 2 9" xfId="1594" xr:uid="{00000000-0005-0000-0000-0000F6150000}"/>
    <cellStyle name="Entrada 2 9 10" xfId="6559" xr:uid="{00000000-0005-0000-0000-0000F7150000}"/>
    <cellStyle name="Entrada 2 9 11" xfId="15247" xr:uid="{00000000-0005-0000-0000-0000F8150000}"/>
    <cellStyle name="Entrada 2 9 12" xfId="14032" xr:uid="{00000000-0005-0000-0000-0000F9150000}"/>
    <cellStyle name="Entrada 2 9 2" xfId="2643" xr:uid="{00000000-0005-0000-0000-0000FA150000}"/>
    <cellStyle name="Entrada 2 9 2 10" xfId="10749" xr:uid="{00000000-0005-0000-0000-0000FB150000}"/>
    <cellStyle name="Entrada 2 9 2 11" xfId="11352" xr:uid="{00000000-0005-0000-0000-0000FC150000}"/>
    <cellStyle name="Entrada 2 9 2 12" xfId="9666" xr:uid="{00000000-0005-0000-0000-0000FD150000}"/>
    <cellStyle name="Entrada 2 9 2 13" xfId="12257" xr:uid="{00000000-0005-0000-0000-0000FE150000}"/>
    <cellStyle name="Entrada 2 9 2 14" xfId="12358" xr:uid="{00000000-0005-0000-0000-0000FF150000}"/>
    <cellStyle name="Entrada 2 9 2 15" xfId="11785" xr:uid="{00000000-0005-0000-0000-000000160000}"/>
    <cellStyle name="Entrada 2 9 2 16" xfId="14202" xr:uid="{00000000-0005-0000-0000-000001160000}"/>
    <cellStyle name="Entrada 2 9 2 17" xfId="15501" xr:uid="{00000000-0005-0000-0000-000002160000}"/>
    <cellStyle name="Entrada 2 9 2 18" xfId="15357" xr:uid="{00000000-0005-0000-0000-000003160000}"/>
    <cellStyle name="Entrada 2 9 2 19" xfId="16410" xr:uid="{00000000-0005-0000-0000-000004160000}"/>
    <cellStyle name="Entrada 2 9 2 2" xfId="5068" xr:uid="{00000000-0005-0000-0000-000005160000}"/>
    <cellStyle name="Entrada 2 9 2 20" xfId="15854" xr:uid="{00000000-0005-0000-0000-000006160000}"/>
    <cellStyle name="Entrada 2 9 2 21" xfId="16609" xr:uid="{00000000-0005-0000-0000-000007160000}"/>
    <cellStyle name="Entrada 2 9 2 22" xfId="16948" xr:uid="{253BF1B4-5648-46FD-A1E8-80677BE599A0}"/>
    <cellStyle name="Entrada 2 9 2 3" xfId="5559" xr:uid="{00000000-0005-0000-0000-000008160000}"/>
    <cellStyle name="Entrada 2 9 2 4" xfId="4945" xr:uid="{00000000-0005-0000-0000-000009160000}"/>
    <cellStyle name="Entrada 2 9 2 5" xfId="6448" xr:uid="{00000000-0005-0000-0000-00000A160000}"/>
    <cellStyle name="Entrada 2 9 2 6" xfId="8335" xr:uid="{00000000-0005-0000-0000-00000B160000}"/>
    <cellStyle name="Entrada 2 9 2 7" xfId="9956" xr:uid="{00000000-0005-0000-0000-00000C160000}"/>
    <cellStyle name="Entrada 2 9 2 8" xfId="9596" xr:uid="{00000000-0005-0000-0000-00000D160000}"/>
    <cellStyle name="Entrada 2 9 2 9" xfId="8943" xr:uid="{00000000-0005-0000-0000-00000E160000}"/>
    <cellStyle name="Entrada 2 9 3" xfId="4164" xr:uid="{00000000-0005-0000-0000-00000F160000}"/>
    <cellStyle name="Entrada 2 9 3 10" xfId="12498" xr:uid="{00000000-0005-0000-0000-000010160000}"/>
    <cellStyle name="Entrada 2 9 3 11" xfId="14860" xr:uid="{00000000-0005-0000-0000-000011160000}"/>
    <cellStyle name="Entrada 2 9 3 12" xfId="13902" xr:uid="{00000000-0005-0000-0000-000012160000}"/>
    <cellStyle name="Entrada 2 9 3 13" xfId="14030" xr:uid="{00000000-0005-0000-0000-000013160000}"/>
    <cellStyle name="Entrada 2 9 3 14" xfId="16583" xr:uid="{00000000-0005-0000-0000-000014160000}"/>
    <cellStyle name="Entrada 2 9 3 15" xfId="15004" xr:uid="{00000000-0005-0000-0000-000015160000}"/>
    <cellStyle name="Entrada 2 9 3 16" xfId="17325" xr:uid="{DDA4382F-E30E-41EA-A67C-7D7D1A50743A}"/>
    <cellStyle name="Entrada 2 9 3 2" xfId="6754" xr:uid="{00000000-0005-0000-0000-000016160000}"/>
    <cellStyle name="Entrada 2 9 3 3" xfId="8832" xr:uid="{00000000-0005-0000-0000-000017160000}"/>
    <cellStyle name="Entrada 2 9 3 4" xfId="9649" xr:uid="{00000000-0005-0000-0000-000018160000}"/>
    <cellStyle name="Entrada 2 9 3 5" xfId="10396" xr:uid="{00000000-0005-0000-0000-000019160000}"/>
    <cellStyle name="Entrada 2 9 3 6" xfId="9369" xr:uid="{00000000-0005-0000-0000-00001A160000}"/>
    <cellStyle name="Entrada 2 9 3 7" xfId="3887" xr:uid="{00000000-0005-0000-0000-00001B160000}"/>
    <cellStyle name="Entrada 2 9 3 8" xfId="11356" xr:uid="{00000000-0005-0000-0000-00001C160000}"/>
    <cellStyle name="Entrada 2 9 3 9" xfId="11685" xr:uid="{00000000-0005-0000-0000-00001D160000}"/>
    <cellStyle name="Entrada 2 9 4" xfId="3649" xr:uid="{00000000-0005-0000-0000-00001E160000}"/>
    <cellStyle name="Entrada 2 9 5" xfId="3261" xr:uid="{00000000-0005-0000-0000-00001F160000}"/>
    <cellStyle name="Entrada 2 9 6" xfId="10935" xr:uid="{00000000-0005-0000-0000-000020160000}"/>
    <cellStyle name="Entrada 2 9 7" xfId="10994" xr:uid="{00000000-0005-0000-0000-000021160000}"/>
    <cellStyle name="Entrada 2 9 8" xfId="3969" xr:uid="{00000000-0005-0000-0000-000022160000}"/>
    <cellStyle name="Entrada 2 9 9" xfId="8659" xr:uid="{00000000-0005-0000-0000-000023160000}"/>
    <cellStyle name="Entrada 2_Captura" xfId="6755" xr:uid="{00000000-0005-0000-0000-000024160000}"/>
    <cellStyle name="Entrada 3" xfId="1595" xr:uid="{00000000-0005-0000-0000-000025160000}"/>
    <cellStyle name="Entrada 3 10" xfId="1596" xr:uid="{00000000-0005-0000-0000-000026160000}"/>
    <cellStyle name="Entrada 3 10 10" xfId="11628" xr:uid="{00000000-0005-0000-0000-000027160000}"/>
    <cellStyle name="Entrada 3 10 11" xfId="14991" xr:uid="{00000000-0005-0000-0000-000028160000}"/>
    <cellStyle name="Entrada 3 10 12" xfId="16214" xr:uid="{00000000-0005-0000-0000-000029160000}"/>
    <cellStyle name="Entrada 3 10 2" xfId="2644" xr:uid="{00000000-0005-0000-0000-00002A160000}"/>
    <cellStyle name="Entrada 3 10 2 10" xfId="4965" xr:uid="{00000000-0005-0000-0000-00002B160000}"/>
    <cellStyle name="Entrada 3 10 2 11" xfId="3116" xr:uid="{00000000-0005-0000-0000-00002C160000}"/>
    <cellStyle name="Entrada 3 10 2 12" xfId="3376" xr:uid="{00000000-0005-0000-0000-00002D160000}"/>
    <cellStyle name="Entrada 3 10 2 13" xfId="12247" xr:uid="{00000000-0005-0000-0000-00002E160000}"/>
    <cellStyle name="Entrada 3 10 2 14" xfId="12355" xr:uid="{00000000-0005-0000-0000-00002F160000}"/>
    <cellStyle name="Entrada 3 10 2 15" xfId="11660" xr:uid="{00000000-0005-0000-0000-000030160000}"/>
    <cellStyle name="Entrada 3 10 2 16" xfId="14203" xr:uid="{00000000-0005-0000-0000-000031160000}"/>
    <cellStyle name="Entrada 3 10 2 17" xfId="15489" xr:uid="{00000000-0005-0000-0000-000032160000}"/>
    <cellStyle name="Entrada 3 10 2 18" xfId="15352" xr:uid="{00000000-0005-0000-0000-000033160000}"/>
    <cellStyle name="Entrada 3 10 2 19" xfId="16402" xr:uid="{00000000-0005-0000-0000-000034160000}"/>
    <cellStyle name="Entrada 3 10 2 2" xfId="5069" xr:uid="{00000000-0005-0000-0000-000035160000}"/>
    <cellStyle name="Entrada 3 10 2 20" xfId="14092" xr:uid="{00000000-0005-0000-0000-000036160000}"/>
    <cellStyle name="Entrada 3 10 2 21" xfId="16441" xr:uid="{00000000-0005-0000-0000-000037160000}"/>
    <cellStyle name="Entrada 3 10 2 22" xfId="16949" xr:uid="{CB7DFF47-13AD-4E92-8718-CA2C62BE8480}"/>
    <cellStyle name="Entrada 3 10 2 3" xfId="5560" xr:uid="{00000000-0005-0000-0000-000038160000}"/>
    <cellStyle name="Entrada 3 10 2 4" xfId="4953" xr:uid="{00000000-0005-0000-0000-000039160000}"/>
    <cellStyle name="Entrada 3 10 2 5" xfId="6249" xr:uid="{00000000-0005-0000-0000-00003A160000}"/>
    <cellStyle name="Entrada 3 10 2 6" xfId="8336" xr:uid="{00000000-0005-0000-0000-00003B160000}"/>
    <cellStyle name="Entrada 3 10 2 7" xfId="9945" xr:uid="{00000000-0005-0000-0000-00003C160000}"/>
    <cellStyle name="Entrada 3 10 2 8" xfId="9591" xr:uid="{00000000-0005-0000-0000-00003D160000}"/>
    <cellStyle name="Entrada 3 10 2 9" xfId="8944" xr:uid="{00000000-0005-0000-0000-00003E160000}"/>
    <cellStyle name="Entrada 3 10 3" xfId="4166" xr:uid="{00000000-0005-0000-0000-00003F160000}"/>
    <cellStyle name="Entrada 3 10 3 10" xfId="12489" xr:uid="{00000000-0005-0000-0000-000040160000}"/>
    <cellStyle name="Entrada 3 10 3 11" xfId="13052" xr:uid="{00000000-0005-0000-0000-000041160000}"/>
    <cellStyle name="Entrada 3 10 3 12" xfId="13903" xr:uid="{00000000-0005-0000-0000-000042160000}"/>
    <cellStyle name="Entrada 3 10 3 13" xfId="14029" xr:uid="{00000000-0005-0000-0000-000043160000}"/>
    <cellStyle name="Entrada 3 10 3 14" xfId="16570" xr:uid="{00000000-0005-0000-0000-000044160000}"/>
    <cellStyle name="Entrada 3 10 3 15" xfId="16759" xr:uid="{00000000-0005-0000-0000-000045160000}"/>
    <cellStyle name="Entrada 3 10 3 16" xfId="17326" xr:uid="{9B7009B6-821B-4B58-8BEB-623F68F9EC9F}"/>
    <cellStyle name="Entrada 3 10 3 2" xfId="6756" xr:uid="{00000000-0005-0000-0000-000046160000}"/>
    <cellStyle name="Entrada 3 10 3 3" xfId="8833" xr:uid="{00000000-0005-0000-0000-000047160000}"/>
    <cellStyle name="Entrada 3 10 3 4" xfId="9614" xr:uid="{00000000-0005-0000-0000-000048160000}"/>
    <cellStyle name="Entrada 3 10 3 5" xfId="5117" xr:uid="{00000000-0005-0000-0000-000049160000}"/>
    <cellStyle name="Entrada 3 10 3 6" xfId="10649" xr:uid="{00000000-0005-0000-0000-00004A160000}"/>
    <cellStyle name="Entrada 3 10 3 7" xfId="3155" xr:uid="{00000000-0005-0000-0000-00004B160000}"/>
    <cellStyle name="Entrada 3 10 3 8" xfId="3513" xr:uid="{00000000-0005-0000-0000-00004C160000}"/>
    <cellStyle name="Entrada 3 10 3 9" xfId="9626" xr:uid="{00000000-0005-0000-0000-00004D160000}"/>
    <cellStyle name="Entrada 3 10 4" xfId="3647" xr:uid="{00000000-0005-0000-0000-00004E160000}"/>
    <cellStyle name="Entrada 3 10 5" xfId="8904" xr:uid="{00000000-0005-0000-0000-00004F160000}"/>
    <cellStyle name="Entrada 3 10 6" xfId="3484" xr:uid="{00000000-0005-0000-0000-000050160000}"/>
    <cellStyle name="Entrada 3 10 7" xfId="3817" xr:uid="{00000000-0005-0000-0000-000051160000}"/>
    <cellStyle name="Entrada 3 10 8" xfId="3377" xr:uid="{00000000-0005-0000-0000-000052160000}"/>
    <cellStyle name="Entrada 3 10 9" xfId="10499" xr:uid="{00000000-0005-0000-0000-000053160000}"/>
    <cellStyle name="Entrada 3 11" xfId="1597" xr:uid="{00000000-0005-0000-0000-000054160000}"/>
    <cellStyle name="Entrada 3 11 10" xfId="11055" xr:uid="{00000000-0005-0000-0000-000055160000}"/>
    <cellStyle name="Entrada 3 11 11" xfId="14361" xr:uid="{00000000-0005-0000-0000-000056160000}"/>
    <cellStyle name="Entrada 3 11 12" xfId="13832" xr:uid="{00000000-0005-0000-0000-000057160000}"/>
    <cellStyle name="Entrada 3 11 2" xfId="2645" xr:uid="{00000000-0005-0000-0000-000058160000}"/>
    <cellStyle name="Entrada 3 11 2 10" xfId="9643" xr:uid="{00000000-0005-0000-0000-000059160000}"/>
    <cellStyle name="Entrada 3 11 2 11" xfId="6461" xr:uid="{00000000-0005-0000-0000-00005A160000}"/>
    <cellStyle name="Entrada 3 11 2 12" xfId="10060" xr:uid="{00000000-0005-0000-0000-00005B160000}"/>
    <cellStyle name="Entrada 3 11 2 13" xfId="12238" xr:uid="{00000000-0005-0000-0000-00005C160000}"/>
    <cellStyle name="Entrada 3 11 2 14" xfId="11728" xr:uid="{00000000-0005-0000-0000-00005D160000}"/>
    <cellStyle name="Entrada 3 11 2 15" xfId="11787" xr:uid="{00000000-0005-0000-0000-00005E160000}"/>
    <cellStyle name="Entrada 3 11 2 16" xfId="14204" xr:uid="{00000000-0005-0000-0000-00005F160000}"/>
    <cellStyle name="Entrada 3 11 2 17" xfId="15479" xr:uid="{00000000-0005-0000-0000-000060160000}"/>
    <cellStyle name="Entrada 3 11 2 18" xfId="15355" xr:uid="{00000000-0005-0000-0000-000061160000}"/>
    <cellStyle name="Entrada 3 11 2 19" xfId="16396" xr:uid="{00000000-0005-0000-0000-000062160000}"/>
    <cellStyle name="Entrada 3 11 2 2" xfId="5070" xr:uid="{00000000-0005-0000-0000-000063160000}"/>
    <cellStyle name="Entrada 3 11 2 20" xfId="16077" xr:uid="{00000000-0005-0000-0000-000064160000}"/>
    <cellStyle name="Entrada 3 11 2 21" xfId="13797" xr:uid="{00000000-0005-0000-0000-000065160000}"/>
    <cellStyle name="Entrada 3 11 2 22" xfId="16950" xr:uid="{3F382D34-9F62-4BF7-BC39-8A8183F1AC0A}"/>
    <cellStyle name="Entrada 3 11 2 3" xfId="5561" xr:uid="{00000000-0005-0000-0000-000066160000}"/>
    <cellStyle name="Entrada 3 11 2 4" xfId="3106" xr:uid="{00000000-0005-0000-0000-000067160000}"/>
    <cellStyle name="Entrada 3 11 2 5" xfId="4788" xr:uid="{00000000-0005-0000-0000-000068160000}"/>
    <cellStyle name="Entrada 3 11 2 6" xfId="8337" xr:uid="{00000000-0005-0000-0000-000069160000}"/>
    <cellStyle name="Entrada 3 11 2 7" xfId="8738" xr:uid="{00000000-0005-0000-0000-00006A160000}"/>
    <cellStyle name="Entrada 3 11 2 8" xfId="9593" xr:uid="{00000000-0005-0000-0000-00006B160000}"/>
    <cellStyle name="Entrada 3 11 2 9" xfId="9325" xr:uid="{00000000-0005-0000-0000-00006C160000}"/>
    <cellStyle name="Entrada 3 11 3" xfId="4167" xr:uid="{00000000-0005-0000-0000-00006D160000}"/>
    <cellStyle name="Entrada 3 11 3 10" xfId="12484" xr:uid="{00000000-0005-0000-0000-00006E160000}"/>
    <cellStyle name="Entrada 3 11 3 11" xfId="13051" xr:uid="{00000000-0005-0000-0000-00006F160000}"/>
    <cellStyle name="Entrada 3 11 3 12" xfId="14977" xr:uid="{00000000-0005-0000-0000-000070160000}"/>
    <cellStyle name="Entrada 3 11 3 13" xfId="14418" xr:uid="{00000000-0005-0000-0000-000071160000}"/>
    <cellStyle name="Entrada 3 11 3 14" xfId="16562" xr:uid="{00000000-0005-0000-0000-000072160000}"/>
    <cellStyle name="Entrada 3 11 3 15" xfId="16752" xr:uid="{00000000-0005-0000-0000-000073160000}"/>
    <cellStyle name="Entrada 3 11 3 16" xfId="17327" xr:uid="{9CC1E8AA-F73C-4BDB-8E00-88B8CF227A4B}"/>
    <cellStyle name="Entrada 3 11 3 2" xfId="6757" xr:uid="{00000000-0005-0000-0000-000074160000}"/>
    <cellStyle name="Entrada 3 11 3 3" xfId="8834" xr:uid="{00000000-0005-0000-0000-000075160000}"/>
    <cellStyle name="Entrada 3 11 3 4" xfId="9589" xr:uid="{00000000-0005-0000-0000-000076160000}"/>
    <cellStyle name="Entrada 3 11 3 5" xfId="10374" xr:uid="{00000000-0005-0000-0000-000077160000}"/>
    <cellStyle name="Entrada 3 11 3 6" xfId="9641" xr:uid="{00000000-0005-0000-0000-000078160000}"/>
    <cellStyle name="Entrada 3 11 3 7" xfId="9510" xr:uid="{00000000-0005-0000-0000-000079160000}"/>
    <cellStyle name="Entrada 3 11 3 8" xfId="11435" xr:uid="{00000000-0005-0000-0000-00007A160000}"/>
    <cellStyle name="Entrada 3 11 3 9" xfId="3591" xr:uid="{00000000-0005-0000-0000-00007B160000}"/>
    <cellStyle name="Entrada 3 11 4" xfId="3646" xr:uid="{00000000-0005-0000-0000-00007C160000}"/>
    <cellStyle name="Entrada 3 11 5" xfId="8397" xr:uid="{00000000-0005-0000-0000-00007D160000}"/>
    <cellStyle name="Entrada 3 11 6" xfId="3552" xr:uid="{00000000-0005-0000-0000-00007E160000}"/>
    <cellStyle name="Entrada 3 11 7" xfId="10121" xr:uid="{00000000-0005-0000-0000-00007F160000}"/>
    <cellStyle name="Entrada 3 11 8" xfId="4663" xr:uid="{00000000-0005-0000-0000-000080160000}"/>
    <cellStyle name="Entrada 3 11 9" xfId="3418" xr:uid="{00000000-0005-0000-0000-000081160000}"/>
    <cellStyle name="Entrada 3 12" xfId="1598" xr:uid="{00000000-0005-0000-0000-000082160000}"/>
    <cellStyle name="Entrada 3 12 10" xfId="11648" xr:uid="{00000000-0005-0000-0000-000083160000}"/>
    <cellStyle name="Entrada 3 12 11" xfId="13834" xr:uid="{00000000-0005-0000-0000-000084160000}"/>
    <cellStyle name="Entrada 3 12 12" xfId="16226" xr:uid="{00000000-0005-0000-0000-000085160000}"/>
    <cellStyle name="Entrada 3 12 2" xfId="2646" xr:uid="{00000000-0005-0000-0000-000086160000}"/>
    <cellStyle name="Entrada 3 12 2 10" xfId="10755" xr:uid="{00000000-0005-0000-0000-000087160000}"/>
    <cellStyle name="Entrada 3 12 2 11" xfId="10509" xr:uid="{00000000-0005-0000-0000-000088160000}"/>
    <cellStyle name="Entrada 3 12 2 12" xfId="11582" xr:uid="{00000000-0005-0000-0000-000089160000}"/>
    <cellStyle name="Entrada 3 12 2 13" xfId="12227" xr:uid="{00000000-0005-0000-0000-00008A160000}"/>
    <cellStyle name="Entrada 3 12 2 14" xfId="8388" xr:uid="{00000000-0005-0000-0000-00008B160000}"/>
    <cellStyle name="Entrada 3 12 2 15" xfId="11193" xr:uid="{00000000-0005-0000-0000-00008C160000}"/>
    <cellStyle name="Entrada 3 12 2 16" xfId="14205" xr:uid="{00000000-0005-0000-0000-00008D160000}"/>
    <cellStyle name="Entrada 3 12 2 17" xfId="14618" xr:uid="{00000000-0005-0000-0000-00008E160000}"/>
    <cellStyle name="Entrada 3 12 2 18" xfId="15359" xr:uid="{00000000-0005-0000-0000-00008F160000}"/>
    <cellStyle name="Entrada 3 12 2 19" xfId="16390" xr:uid="{00000000-0005-0000-0000-000090160000}"/>
    <cellStyle name="Entrada 3 12 2 2" xfId="5071" xr:uid="{00000000-0005-0000-0000-000091160000}"/>
    <cellStyle name="Entrada 3 12 2 20" xfId="16067" xr:uid="{00000000-0005-0000-0000-000092160000}"/>
    <cellStyle name="Entrada 3 12 2 21" xfId="15875" xr:uid="{00000000-0005-0000-0000-000093160000}"/>
    <cellStyle name="Entrada 3 12 2 22" xfId="16951" xr:uid="{EF0F13CF-FD41-4137-A139-4D003C9D04D4}"/>
    <cellStyle name="Entrada 3 12 2 3" xfId="5562" xr:uid="{00000000-0005-0000-0000-000094160000}"/>
    <cellStyle name="Entrada 3 12 2 4" xfId="5368" xr:uid="{00000000-0005-0000-0000-000095160000}"/>
    <cellStyle name="Entrada 3 12 2 5" xfId="6449" xr:uid="{00000000-0005-0000-0000-000096160000}"/>
    <cellStyle name="Entrada 3 12 2 6" xfId="8338" xr:uid="{00000000-0005-0000-0000-000097160000}"/>
    <cellStyle name="Entrada 3 12 2 7" xfId="4984" xr:uid="{00000000-0005-0000-0000-000098160000}"/>
    <cellStyle name="Entrada 3 12 2 8" xfId="9598" xr:uid="{00000000-0005-0000-0000-000099160000}"/>
    <cellStyle name="Entrada 3 12 2 9" xfId="9800" xr:uid="{00000000-0005-0000-0000-00009A160000}"/>
    <cellStyle name="Entrada 3 12 3" xfId="4168" xr:uid="{00000000-0005-0000-0000-00009B160000}"/>
    <cellStyle name="Entrada 3 12 3 10" xfId="12479" xr:uid="{00000000-0005-0000-0000-00009C160000}"/>
    <cellStyle name="Entrada 3 12 3 11" xfId="13050" xr:uid="{00000000-0005-0000-0000-00009D160000}"/>
    <cellStyle name="Entrada 3 12 3 12" xfId="15586" xr:uid="{00000000-0005-0000-0000-00009E160000}"/>
    <cellStyle name="Entrada 3 12 3 13" xfId="15759" xr:uid="{00000000-0005-0000-0000-00009F160000}"/>
    <cellStyle name="Entrada 3 12 3 14" xfId="16553" xr:uid="{00000000-0005-0000-0000-0000A0160000}"/>
    <cellStyle name="Entrada 3 12 3 15" xfId="16746" xr:uid="{00000000-0005-0000-0000-0000A1160000}"/>
    <cellStyle name="Entrada 3 12 3 16" xfId="17328" xr:uid="{1FD84DDF-1E7C-469E-BC60-29579DCFB1E2}"/>
    <cellStyle name="Entrada 3 12 3 2" xfId="6758" xr:uid="{00000000-0005-0000-0000-0000A2160000}"/>
    <cellStyle name="Entrada 3 12 3 3" xfId="8835" xr:uid="{00000000-0005-0000-0000-0000A3160000}"/>
    <cellStyle name="Entrada 3 12 3 4" xfId="9565" xr:uid="{00000000-0005-0000-0000-0000A4160000}"/>
    <cellStyle name="Entrada 3 12 3 5" xfId="4648" xr:uid="{00000000-0005-0000-0000-0000A5160000}"/>
    <cellStyle name="Entrada 3 12 3 6" xfId="3506" xr:uid="{00000000-0005-0000-0000-0000A6160000}"/>
    <cellStyle name="Entrada 3 12 3 7" xfId="3525" xr:uid="{00000000-0005-0000-0000-0000A7160000}"/>
    <cellStyle name="Entrada 3 12 3 8" xfId="10240" xr:uid="{00000000-0005-0000-0000-0000A8160000}"/>
    <cellStyle name="Entrada 3 12 3 9" xfId="3611" xr:uid="{00000000-0005-0000-0000-0000A9160000}"/>
    <cellStyle name="Entrada 3 12 4" xfId="3645" xr:uid="{00000000-0005-0000-0000-0000AA160000}"/>
    <cellStyle name="Entrada 3 12 5" xfId="8398" xr:uid="{00000000-0005-0000-0000-0000AB160000}"/>
    <cellStyle name="Entrada 3 12 6" xfId="9628" xr:uid="{00000000-0005-0000-0000-0000AC160000}"/>
    <cellStyle name="Entrada 3 12 7" xfId="5474" xr:uid="{00000000-0005-0000-0000-0000AD160000}"/>
    <cellStyle name="Entrada 3 12 8" xfId="10780" xr:uid="{00000000-0005-0000-0000-0000AE160000}"/>
    <cellStyle name="Entrada 3 12 9" xfId="3873" xr:uid="{00000000-0005-0000-0000-0000AF160000}"/>
    <cellStyle name="Entrada 3 13" xfId="1599" xr:uid="{00000000-0005-0000-0000-0000B0160000}"/>
    <cellStyle name="Entrada 3 13 10" xfId="3837" xr:uid="{00000000-0005-0000-0000-0000B1160000}"/>
    <cellStyle name="Entrada 3 13 11" xfId="13594" xr:uid="{00000000-0005-0000-0000-0000B2160000}"/>
    <cellStyle name="Entrada 3 13 12" xfId="13909" xr:uid="{00000000-0005-0000-0000-0000B3160000}"/>
    <cellStyle name="Entrada 3 13 2" xfId="2647" xr:uid="{00000000-0005-0000-0000-0000B4160000}"/>
    <cellStyle name="Entrada 3 13 2 10" xfId="6092" xr:uid="{00000000-0005-0000-0000-0000B5160000}"/>
    <cellStyle name="Entrada 3 13 2 11" xfId="8375" xr:uid="{00000000-0005-0000-0000-0000B6160000}"/>
    <cellStyle name="Entrada 3 13 2 12" xfId="10092" xr:uid="{00000000-0005-0000-0000-0000B7160000}"/>
    <cellStyle name="Entrada 3 13 2 13" xfId="12219" xr:uid="{00000000-0005-0000-0000-0000B8160000}"/>
    <cellStyle name="Entrada 3 13 2 14" xfId="8623" xr:uid="{00000000-0005-0000-0000-0000B9160000}"/>
    <cellStyle name="Entrada 3 13 2 15" xfId="11794" xr:uid="{00000000-0005-0000-0000-0000BA160000}"/>
    <cellStyle name="Entrada 3 13 2 16" xfId="14206" xr:uid="{00000000-0005-0000-0000-0000BB160000}"/>
    <cellStyle name="Entrada 3 13 2 17" xfId="13292" xr:uid="{00000000-0005-0000-0000-0000BC160000}"/>
    <cellStyle name="Entrada 3 13 2 18" xfId="15361" xr:uid="{00000000-0005-0000-0000-0000BD160000}"/>
    <cellStyle name="Entrada 3 13 2 19" xfId="16377" xr:uid="{00000000-0005-0000-0000-0000BE160000}"/>
    <cellStyle name="Entrada 3 13 2 2" xfId="5072" xr:uid="{00000000-0005-0000-0000-0000BF160000}"/>
    <cellStyle name="Entrada 3 13 2 20" xfId="16040" xr:uid="{00000000-0005-0000-0000-0000C0160000}"/>
    <cellStyle name="Entrada 3 13 2 21" xfId="16354" xr:uid="{00000000-0005-0000-0000-0000C1160000}"/>
    <cellStyle name="Entrada 3 13 2 22" xfId="16952" xr:uid="{EF855AA7-1CAE-4AB4-B45E-46637D99B3B6}"/>
    <cellStyle name="Entrada 3 13 2 3" xfId="5563" xr:uid="{00000000-0005-0000-0000-0000C2160000}"/>
    <cellStyle name="Entrada 3 13 2 4" xfId="4582" xr:uid="{00000000-0005-0000-0000-0000C3160000}"/>
    <cellStyle name="Entrada 3 13 2 5" xfId="6213" xr:uid="{00000000-0005-0000-0000-0000C4160000}"/>
    <cellStyle name="Entrada 3 13 2 6" xfId="8339" xr:uid="{00000000-0005-0000-0000-0000C5160000}"/>
    <cellStyle name="Entrada 3 13 2 7" xfId="6014" xr:uid="{00000000-0005-0000-0000-0000C6160000}"/>
    <cellStyle name="Entrada 3 13 2 8" xfId="9600" xr:uid="{00000000-0005-0000-0000-0000C7160000}"/>
    <cellStyle name="Entrada 3 13 2 9" xfId="9324" xr:uid="{00000000-0005-0000-0000-0000C8160000}"/>
    <cellStyle name="Entrada 3 13 3" xfId="4169" xr:uid="{00000000-0005-0000-0000-0000C9160000}"/>
    <cellStyle name="Entrada 3 13 3 10" xfId="12474" xr:uid="{00000000-0005-0000-0000-0000CA160000}"/>
    <cellStyle name="Entrada 3 13 3 11" xfId="13049" xr:uid="{00000000-0005-0000-0000-0000CB160000}"/>
    <cellStyle name="Entrada 3 13 3 12" xfId="13113" xr:uid="{00000000-0005-0000-0000-0000CC160000}"/>
    <cellStyle name="Entrada 3 13 3 13" xfId="14028" xr:uid="{00000000-0005-0000-0000-0000CD160000}"/>
    <cellStyle name="Entrada 3 13 3 14" xfId="16545" xr:uid="{00000000-0005-0000-0000-0000CE160000}"/>
    <cellStyle name="Entrada 3 13 3 15" xfId="16739" xr:uid="{00000000-0005-0000-0000-0000CF160000}"/>
    <cellStyle name="Entrada 3 13 3 16" xfId="17329" xr:uid="{108AC79A-BDAA-4617-8E7A-86777DCFB506}"/>
    <cellStyle name="Entrada 3 13 3 2" xfId="6759" xr:uid="{00000000-0005-0000-0000-0000D0160000}"/>
    <cellStyle name="Entrada 3 13 3 3" xfId="8836" xr:uid="{00000000-0005-0000-0000-0000D1160000}"/>
    <cellStyle name="Entrada 3 13 3 4" xfId="9529" xr:uid="{00000000-0005-0000-0000-0000D2160000}"/>
    <cellStyle name="Entrada 3 13 3 5" xfId="10357" xr:uid="{00000000-0005-0000-0000-0000D3160000}"/>
    <cellStyle name="Entrada 3 13 3 6" xfId="4278" xr:uid="{00000000-0005-0000-0000-0000D4160000}"/>
    <cellStyle name="Entrada 3 13 3 7" xfId="9810" xr:uid="{00000000-0005-0000-0000-0000D5160000}"/>
    <cellStyle name="Entrada 3 13 3 8" xfId="10513" xr:uid="{00000000-0005-0000-0000-0000D6160000}"/>
    <cellStyle name="Entrada 3 13 3 9" xfId="12118" xr:uid="{00000000-0005-0000-0000-0000D7160000}"/>
    <cellStyle name="Entrada 3 13 4" xfId="3644" xr:uid="{00000000-0005-0000-0000-0000D8160000}"/>
    <cellStyle name="Entrada 3 13 5" xfId="3260" xr:uid="{00000000-0005-0000-0000-0000D9160000}"/>
    <cellStyle name="Entrada 3 13 6" xfId="4838" xr:uid="{00000000-0005-0000-0000-0000DA160000}"/>
    <cellStyle name="Entrada 3 13 7" xfId="6341" xr:uid="{00000000-0005-0000-0000-0000DB160000}"/>
    <cellStyle name="Entrada 3 13 8" xfId="6067" xr:uid="{00000000-0005-0000-0000-0000DC160000}"/>
    <cellStyle name="Entrada 3 13 9" xfId="3197" xr:uid="{00000000-0005-0000-0000-0000DD160000}"/>
    <cellStyle name="Entrada 3 2" xfId="1600" xr:uid="{00000000-0005-0000-0000-0000DE160000}"/>
    <cellStyle name="Entrada 3 2 10" xfId="11669" xr:uid="{00000000-0005-0000-0000-0000DF160000}"/>
    <cellStyle name="Entrada 3 2 11" xfId="13272" xr:uid="{00000000-0005-0000-0000-0000E0160000}"/>
    <cellStyle name="Entrada 3 2 12" xfId="16235" xr:uid="{00000000-0005-0000-0000-0000E1160000}"/>
    <cellStyle name="Entrada 3 2 2" xfId="2648" xr:uid="{00000000-0005-0000-0000-0000E2160000}"/>
    <cellStyle name="Entrada 3 2 2 10" xfId="9515" xr:uid="{00000000-0005-0000-0000-0000E3160000}"/>
    <cellStyle name="Entrada 3 2 2 11" xfId="5113" xr:uid="{00000000-0005-0000-0000-0000E4160000}"/>
    <cellStyle name="Entrada 3 2 2 12" xfId="11963" xr:uid="{00000000-0005-0000-0000-0000E5160000}"/>
    <cellStyle name="Entrada 3 2 2 13" xfId="12210" xr:uid="{00000000-0005-0000-0000-0000E6160000}"/>
    <cellStyle name="Entrada 3 2 2 14" xfId="11950" xr:uid="{00000000-0005-0000-0000-0000E7160000}"/>
    <cellStyle name="Entrada 3 2 2 15" xfId="11678" xr:uid="{00000000-0005-0000-0000-0000E8160000}"/>
    <cellStyle name="Entrada 3 2 2 16" xfId="14207" xr:uid="{00000000-0005-0000-0000-0000E9160000}"/>
    <cellStyle name="Entrada 3 2 2 17" xfId="13291" xr:uid="{00000000-0005-0000-0000-0000EA160000}"/>
    <cellStyle name="Entrada 3 2 2 18" xfId="15362" xr:uid="{00000000-0005-0000-0000-0000EB160000}"/>
    <cellStyle name="Entrada 3 2 2 19" xfId="16368" xr:uid="{00000000-0005-0000-0000-0000EC160000}"/>
    <cellStyle name="Entrada 3 2 2 2" xfId="5073" xr:uid="{00000000-0005-0000-0000-0000ED160000}"/>
    <cellStyle name="Entrada 3 2 2 20" xfId="15999" xr:uid="{00000000-0005-0000-0000-0000EE160000}"/>
    <cellStyle name="Entrada 3 2 2 21" xfId="16364" xr:uid="{00000000-0005-0000-0000-0000EF160000}"/>
    <cellStyle name="Entrada 3 2 2 22" xfId="16953" xr:uid="{15D280F5-214E-4D8D-BD8E-257A89B14875}"/>
    <cellStyle name="Entrada 3 2 2 3" xfId="5564" xr:uid="{00000000-0005-0000-0000-0000F0160000}"/>
    <cellStyle name="Entrada 3 2 2 4" xfId="4936" xr:uid="{00000000-0005-0000-0000-0000F1160000}"/>
    <cellStyle name="Entrada 3 2 2 5" xfId="5177" xr:uid="{00000000-0005-0000-0000-0000F2160000}"/>
    <cellStyle name="Entrada 3 2 2 6" xfId="8340" xr:uid="{00000000-0005-0000-0000-0000F3160000}"/>
    <cellStyle name="Entrada 3 2 2 7" xfId="4220" xr:uid="{00000000-0005-0000-0000-0000F4160000}"/>
    <cellStyle name="Entrada 3 2 2 8" xfId="9602" xr:uid="{00000000-0005-0000-0000-0000F5160000}"/>
    <cellStyle name="Entrada 3 2 2 9" xfId="8694" xr:uid="{00000000-0005-0000-0000-0000F6160000}"/>
    <cellStyle name="Entrada 3 2 3" xfId="4170" xr:uid="{00000000-0005-0000-0000-0000F7160000}"/>
    <cellStyle name="Entrada 3 2 3 10" xfId="12357" xr:uid="{00000000-0005-0000-0000-0000F8160000}"/>
    <cellStyle name="Entrada 3 2 3 11" xfId="13048" xr:uid="{00000000-0005-0000-0000-0000F9160000}"/>
    <cellStyle name="Entrada 3 2 3 12" xfId="13114" xr:uid="{00000000-0005-0000-0000-0000FA160000}"/>
    <cellStyle name="Entrada 3 2 3 13" xfId="13875" xr:uid="{00000000-0005-0000-0000-0000FB160000}"/>
    <cellStyle name="Entrada 3 2 3 14" xfId="16536" xr:uid="{00000000-0005-0000-0000-0000FC160000}"/>
    <cellStyle name="Entrada 3 2 3 15" xfId="16731" xr:uid="{00000000-0005-0000-0000-0000FD160000}"/>
    <cellStyle name="Entrada 3 2 3 16" xfId="17330" xr:uid="{F9DBCFEC-3615-4CE8-959B-BD342BCB2128}"/>
    <cellStyle name="Entrada 3 2 3 2" xfId="6760" xr:uid="{00000000-0005-0000-0000-0000FE160000}"/>
    <cellStyle name="Entrada 3 2 3 3" xfId="8837" xr:uid="{00000000-0005-0000-0000-0000FF160000}"/>
    <cellStyle name="Entrada 3 2 3 4" xfId="9498" xr:uid="{00000000-0005-0000-0000-000000170000}"/>
    <cellStyle name="Entrada 3 2 3 5" xfId="9358" xr:uid="{00000000-0005-0000-0000-000001170000}"/>
    <cellStyle name="Entrada 3 2 3 6" xfId="5631" xr:uid="{00000000-0005-0000-0000-000002170000}"/>
    <cellStyle name="Entrada 3 2 3 7" xfId="11201" xr:uid="{00000000-0005-0000-0000-000003170000}"/>
    <cellStyle name="Entrada 3 2 3 8" xfId="11573" xr:uid="{00000000-0005-0000-0000-000004170000}"/>
    <cellStyle name="Entrada 3 2 3 9" xfId="12109" xr:uid="{00000000-0005-0000-0000-000005170000}"/>
    <cellStyle name="Entrada 3 2 4" xfId="3643" xr:uid="{00000000-0005-0000-0000-000006170000}"/>
    <cellStyle name="Entrada 3 2 5" xfId="3851" xr:uid="{00000000-0005-0000-0000-000007170000}"/>
    <cellStyle name="Entrada 3 2 6" xfId="9434" xr:uid="{00000000-0005-0000-0000-000008170000}"/>
    <cellStyle name="Entrada 3 2 7" xfId="10983" xr:uid="{00000000-0005-0000-0000-000009170000}"/>
    <cellStyle name="Entrada 3 2 8" xfId="9745" xr:uid="{00000000-0005-0000-0000-00000A170000}"/>
    <cellStyle name="Entrada 3 2 9" xfId="9588" xr:uid="{00000000-0005-0000-0000-00000B170000}"/>
    <cellStyle name="Entrada 3 3" xfId="1601" xr:uid="{00000000-0005-0000-0000-00000C170000}"/>
    <cellStyle name="Entrada 3 3 10" xfId="4673" xr:uid="{00000000-0005-0000-0000-00000D170000}"/>
    <cellStyle name="Entrada 3 3 11" xfId="15330" xr:uid="{00000000-0005-0000-0000-00000E170000}"/>
    <cellStyle name="Entrada 3 3 12" xfId="14033" xr:uid="{00000000-0005-0000-0000-00000F170000}"/>
    <cellStyle name="Entrada 3 3 2" xfId="2649" xr:uid="{00000000-0005-0000-0000-000010170000}"/>
    <cellStyle name="Entrada 3 3 2 10" xfId="3519" xr:uid="{00000000-0005-0000-0000-000011170000}"/>
    <cellStyle name="Entrada 3 3 2 11" xfId="4401" xr:uid="{00000000-0005-0000-0000-000012170000}"/>
    <cellStyle name="Entrada 3 3 2 12" xfId="11956" xr:uid="{00000000-0005-0000-0000-000013170000}"/>
    <cellStyle name="Entrada 3 3 2 13" xfId="12202" xr:uid="{00000000-0005-0000-0000-000014170000}"/>
    <cellStyle name="Entrada 3 3 2 14" xfId="11906" xr:uid="{00000000-0005-0000-0000-000015170000}"/>
    <cellStyle name="Entrada 3 3 2 15" xfId="11799" xr:uid="{00000000-0005-0000-0000-000016170000}"/>
    <cellStyle name="Entrada 3 3 2 16" xfId="14208" xr:uid="{00000000-0005-0000-0000-000017170000}"/>
    <cellStyle name="Entrada 3 3 2 17" xfId="13290" xr:uid="{00000000-0005-0000-0000-000018170000}"/>
    <cellStyle name="Entrada 3 3 2 18" xfId="15375" xr:uid="{00000000-0005-0000-0000-000019170000}"/>
    <cellStyle name="Entrada 3 3 2 19" xfId="16358" xr:uid="{00000000-0005-0000-0000-00001A170000}"/>
    <cellStyle name="Entrada 3 3 2 2" xfId="5074" xr:uid="{00000000-0005-0000-0000-00001B170000}"/>
    <cellStyle name="Entrada 3 3 2 20" xfId="15866" xr:uid="{00000000-0005-0000-0000-00001C170000}"/>
    <cellStyle name="Entrada 3 3 2 21" xfId="12861" xr:uid="{00000000-0005-0000-0000-00001D170000}"/>
    <cellStyle name="Entrada 3 3 2 22" xfId="16954" xr:uid="{C98A3044-A5A8-4FCA-ADB1-819D3F39CA69}"/>
    <cellStyle name="Entrada 3 3 2 3" xfId="5565" xr:uid="{00000000-0005-0000-0000-00001E170000}"/>
    <cellStyle name="Entrada 3 3 2 4" xfId="4946" xr:uid="{00000000-0005-0000-0000-00001F170000}"/>
    <cellStyle name="Entrada 3 3 2 5" xfId="4789" xr:uid="{00000000-0005-0000-0000-000020170000}"/>
    <cellStyle name="Entrada 3 3 2 6" xfId="8341" xr:uid="{00000000-0005-0000-0000-000021170000}"/>
    <cellStyle name="Entrada 3 3 2 7" xfId="6015" xr:uid="{00000000-0005-0000-0000-000022170000}"/>
    <cellStyle name="Entrada 3 3 2 8" xfId="4409" xr:uid="{00000000-0005-0000-0000-000023170000}"/>
    <cellStyle name="Entrada 3 3 2 9" xfId="3323" xr:uid="{00000000-0005-0000-0000-000024170000}"/>
    <cellStyle name="Entrada 3 3 3" xfId="4171" xr:uid="{00000000-0005-0000-0000-000025170000}"/>
    <cellStyle name="Entrada 3 3 3 10" xfId="9355" xr:uid="{00000000-0005-0000-0000-000026170000}"/>
    <cellStyle name="Entrada 3 3 3 11" xfId="13047" xr:uid="{00000000-0005-0000-0000-000027170000}"/>
    <cellStyle name="Entrada 3 3 3 12" xfId="14561" xr:uid="{00000000-0005-0000-0000-000028170000}"/>
    <cellStyle name="Entrada 3 3 3 13" xfId="13874" xr:uid="{00000000-0005-0000-0000-000029170000}"/>
    <cellStyle name="Entrada 3 3 3 14" xfId="16528" xr:uid="{00000000-0005-0000-0000-00002A170000}"/>
    <cellStyle name="Entrada 3 3 3 15" xfId="16724" xr:uid="{00000000-0005-0000-0000-00002B170000}"/>
    <cellStyle name="Entrada 3 3 3 16" xfId="17331" xr:uid="{3BEB7CEC-CD13-49FF-9252-66A5C301F03A}"/>
    <cellStyle name="Entrada 3 3 3 2" xfId="6761" xr:uid="{00000000-0005-0000-0000-00002C170000}"/>
    <cellStyle name="Entrada 3 3 3 3" xfId="8838" xr:uid="{00000000-0005-0000-0000-00002D170000}"/>
    <cellStyle name="Entrada 3 3 3 4" xfId="9470" xr:uid="{00000000-0005-0000-0000-00002E170000}"/>
    <cellStyle name="Entrada 3 3 3 5" xfId="10344" xr:uid="{00000000-0005-0000-0000-00002F170000}"/>
    <cellStyle name="Entrada 3 3 3 6" xfId="6124" xr:uid="{00000000-0005-0000-0000-000030170000}"/>
    <cellStyle name="Entrada 3 3 3 7" xfId="10492" xr:uid="{00000000-0005-0000-0000-000031170000}"/>
    <cellStyle name="Entrada 3 3 3 8" xfId="6486" xr:uid="{00000000-0005-0000-0000-000032170000}"/>
    <cellStyle name="Entrada 3 3 3 9" xfId="12096" xr:uid="{00000000-0005-0000-0000-000033170000}"/>
    <cellStyle name="Entrada 3 3 4" xfId="3642" xr:uid="{00000000-0005-0000-0000-000034170000}"/>
    <cellStyle name="Entrada 3 3 5" xfId="9282" xr:uid="{00000000-0005-0000-0000-000035170000}"/>
    <cellStyle name="Entrada 3 3 6" xfId="3551" xr:uid="{00000000-0005-0000-0000-000036170000}"/>
    <cellStyle name="Entrada 3 3 7" xfId="3120" xr:uid="{00000000-0005-0000-0000-000037170000}"/>
    <cellStyle name="Entrada 3 3 8" xfId="9613" xr:uid="{00000000-0005-0000-0000-000038170000}"/>
    <cellStyle name="Entrada 3 3 9" xfId="10013" xr:uid="{00000000-0005-0000-0000-000039170000}"/>
    <cellStyle name="Entrada 3 4" xfId="1602" xr:uid="{00000000-0005-0000-0000-00003A170000}"/>
    <cellStyle name="Entrada 3 4 10" xfId="11228" xr:uid="{00000000-0005-0000-0000-00003B170000}"/>
    <cellStyle name="Entrada 3 4 11" xfId="13917" xr:uid="{00000000-0005-0000-0000-00003C170000}"/>
    <cellStyle name="Entrada 3 4 12" xfId="16245" xr:uid="{00000000-0005-0000-0000-00003D170000}"/>
    <cellStyle name="Entrada 3 4 2" xfId="2650" xr:uid="{00000000-0005-0000-0000-00003E170000}"/>
    <cellStyle name="Entrada 3 4 2 10" xfId="5671" xr:uid="{00000000-0005-0000-0000-00003F170000}"/>
    <cellStyle name="Entrada 3 4 2 11" xfId="6336" xr:uid="{00000000-0005-0000-0000-000040170000}"/>
    <cellStyle name="Entrada 3 4 2 12" xfId="11948" xr:uid="{00000000-0005-0000-0000-000041170000}"/>
    <cellStyle name="Entrada 3 4 2 13" xfId="12196" xr:uid="{00000000-0005-0000-0000-000042170000}"/>
    <cellStyle name="Entrada 3 4 2 14" xfId="11940" xr:uid="{00000000-0005-0000-0000-000043170000}"/>
    <cellStyle name="Entrada 3 4 2 15" xfId="11194" xr:uid="{00000000-0005-0000-0000-000044170000}"/>
    <cellStyle name="Entrada 3 4 2 16" xfId="14209" xr:uid="{00000000-0005-0000-0000-000045170000}"/>
    <cellStyle name="Entrada 3 4 2 17" xfId="13289" xr:uid="{00000000-0005-0000-0000-000046170000}"/>
    <cellStyle name="Entrada 3 4 2 18" xfId="15376" xr:uid="{00000000-0005-0000-0000-000047170000}"/>
    <cellStyle name="Entrada 3 4 2 19" xfId="16350" xr:uid="{00000000-0005-0000-0000-000048170000}"/>
    <cellStyle name="Entrada 3 4 2 2" xfId="5075" xr:uid="{00000000-0005-0000-0000-000049170000}"/>
    <cellStyle name="Entrada 3 4 2 20" xfId="15958" xr:uid="{00000000-0005-0000-0000-00004A170000}"/>
    <cellStyle name="Entrada 3 4 2 21" xfId="16346" xr:uid="{00000000-0005-0000-0000-00004B170000}"/>
    <cellStyle name="Entrada 3 4 2 22" xfId="16955" xr:uid="{21F8AF4C-44D8-49E5-AE19-9B7615EB4667}"/>
    <cellStyle name="Entrada 3 4 2 3" xfId="5566" xr:uid="{00000000-0005-0000-0000-00004C170000}"/>
    <cellStyle name="Entrada 3 4 2 4" xfId="5367" xr:uid="{00000000-0005-0000-0000-00004D170000}"/>
    <cellStyle name="Entrada 3 4 2 5" xfId="6450" xr:uid="{00000000-0005-0000-0000-00004E170000}"/>
    <cellStyle name="Entrada 3 4 2 6" xfId="8342" xr:uid="{00000000-0005-0000-0000-00004F170000}"/>
    <cellStyle name="Entrada 3 4 2 7" xfId="4985" xr:uid="{00000000-0005-0000-0000-000050170000}"/>
    <cellStyle name="Entrada 3 4 2 8" xfId="10418" xr:uid="{00000000-0005-0000-0000-000051170000}"/>
    <cellStyle name="Entrada 3 4 2 9" xfId="8945" xr:uid="{00000000-0005-0000-0000-000052170000}"/>
    <cellStyle name="Entrada 3 4 3" xfId="4172" xr:uid="{00000000-0005-0000-0000-000053170000}"/>
    <cellStyle name="Entrada 3 4 3 10" xfId="11011" xr:uid="{00000000-0005-0000-0000-000054170000}"/>
    <cellStyle name="Entrada 3 4 3 11" xfId="13046" xr:uid="{00000000-0005-0000-0000-000055170000}"/>
    <cellStyle name="Entrada 3 4 3 12" xfId="12870" xr:uid="{00000000-0005-0000-0000-000056170000}"/>
    <cellStyle name="Entrada 3 4 3 13" xfId="15796" xr:uid="{00000000-0005-0000-0000-000057170000}"/>
    <cellStyle name="Entrada 3 4 3 14" xfId="16521" xr:uid="{00000000-0005-0000-0000-000058170000}"/>
    <cellStyle name="Entrada 3 4 3 15" xfId="16717" xr:uid="{00000000-0005-0000-0000-000059170000}"/>
    <cellStyle name="Entrada 3 4 3 16" xfId="17332" xr:uid="{D5602103-2053-4D71-9212-98EA2CD9AF3A}"/>
    <cellStyle name="Entrada 3 4 3 2" xfId="6762" xr:uid="{00000000-0005-0000-0000-00005A170000}"/>
    <cellStyle name="Entrada 3 4 3 3" xfId="8839" xr:uid="{00000000-0005-0000-0000-00005B170000}"/>
    <cellStyle name="Entrada 3 4 3 4" xfId="9443" xr:uid="{00000000-0005-0000-0000-00005C170000}"/>
    <cellStyle name="Entrada 3 4 3 5" xfId="6551" xr:uid="{00000000-0005-0000-0000-00005D170000}"/>
    <cellStyle name="Entrada 3 4 3 6" xfId="11508" xr:uid="{00000000-0005-0000-0000-00005E170000}"/>
    <cellStyle name="Entrada 3 4 3 7" xfId="9398" xr:uid="{00000000-0005-0000-0000-00005F170000}"/>
    <cellStyle name="Entrada 3 4 3 8" xfId="4106" xr:uid="{00000000-0005-0000-0000-000060170000}"/>
    <cellStyle name="Entrada 3 4 3 9" xfId="12082" xr:uid="{00000000-0005-0000-0000-000061170000}"/>
    <cellStyle name="Entrada 3 4 4" xfId="3641" xr:uid="{00000000-0005-0000-0000-000062170000}"/>
    <cellStyle name="Entrada 3 4 5" xfId="8903" xr:uid="{00000000-0005-0000-0000-000063170000}"/>
    <cellStyle name="Entrada 3 4 6" xfId="9663" xr:uid="{00000000-0005-0000-0000-000064170000}"/>
    <cellStyle name="Entrada 3 4 7" xfId="3980" xr:uid="{00000000-0005-0000-0000-000065170000}"/>
    <cellStyle name="Entrada 3 4 8" xfId="10757" xr:uid="{00000000-0005-0000-0000-000066170000}"/>
    <cellStyle name="Entrada 3 4 9" xfId="11234" xr:uid="{00000000-0005-0000-0000-000067170000}"/>
    <cellStyle name="Entrada 3 5" xfId="1603" xr:uid="{00000000-0005-0000-0000-000068170000}"/>
    <cellStyle name="Entrada 3 5 10" xfId="6531" xr:uid="{00000000-0005-0000-0000-000069170000}"/>
    <cellStyle name="Entrada 3 5 11" xfId="14359" xr:uid="{00000000-0005-0000-0000-00006A170000}"/>
    <cellStyle name="Entrada 3 5 12" xfId="15418" xr:uid="{00000000-0005-0000-0000-00006B170000}"/>
    <cellStyle name="Entrada 3 5 2" xfId="2651" xr:uid="{00000000-0005-0000-0000-00006C170000}"/>
    <cellStyle name="Entrada 3 5 2 10" xfId="9975" xr:uid="{00000000-0005-0000-0000-00006D170000}"/>
    <cellStyle name="Entrada 3 5 2 11" xfId="9115" xr:uid="{00000000-0005-0000-0000-00006E170000}"/>
    <cellStyle name="Entrada 3 5 2 12" xfId="11938" xr:uid="{00000000-0005-0000-0000-00006F170000}"/>
    <cellStyle name="Entrada 3 5 2 13" xfId="11930" xr:uid="{00000000-0005-0000-0000-000070170000}"/>
    <cellStyle name="Entrada 3 5 2 14" xfId="8381" xr:uid="{00000000-0005-0000-0000-000071170000}"/>
    <cellStyle name="Entrada 3 5 2 15" xfId="11800" xr:uid="{00000000-0005-0000-0000-000072170000}"/>
    <cellStyle name="Entrada 3 5 2 16" xfId="14210" xr:uid="{00000000-0005-0000-0000-000073170000}"/>
    <cellStyle name="Entrada 3 5 2 17" xfId="13288" xr:uid="{00000000-0005-0000-0000-000074170000}"/>
    <cellStyle name="Entrada 3 5 2 18" xfId="15384" xr:uid="{00000000-0005-0000-0000-000075170000}"/>
    <cellStyle name="Entrada 3 5 2 19" xfId="16342" xr:uid="{00000000-0005-0000-0000-000076170000}"/>
    <cellStyle name="Entrada 3 5 2 2" xfId="5076" xr:uid="{00000000-0005-0000-0000-000077170000}"/>
    <cellStyle name="Entrada 3 5 2 20" xfId="14676" xr:uid="{00000000-0005-0000-0000-000078170000}"/>
    <cellStyle name="Entrada 3 5 2 21" xfId="14582" xr:uid="{00000000-0005-0000-0000-000079170000}"/>
    <cellStyle name="Entrada 3 5 2 22" xfId="16956" xr:uid="{665EBE09-34C1-4266-BCA5-449B71C31242}"/>
    <cellStyle name="Entrada 3 5 2 3" xfId="5567" xr:uid="{00000000-0005-0000-0000-00007A170000}"/>
    <cellStyle name="Entrada 3 5 2 4" xfId="4954" xr:uid="{00000000-0005-0000-0000-00007B170000}"/>
    <cellStyle name="Entrada 3 5 2 5" xfId="4378" xr:uid="{00000000-0005-0000-0000-00007C170000}"/>
    <cellStyle name="Entrada 3 5 2 6" xfId="8343" xr:uid="{00000000-0005-0000-0000-00007D170000}"/>
    <cellStyle name="Entrada 3 5 2 7" xfId="6016" xr:uid="{00000000-0005-0000-0000-00007E170000}"/>
    <cellStyle name="Entrada 3 5 2 8" xfId="10406" xr:uid="{00000000-0005-0000-0000-00007F170000}"/>
    <cellStyle name="Entrada 3 5 2 9" xfId="9326" xr:uid="{00000000-0005-0000-0000-000080170000}"/>
    <cellStyle name="Entrada 3 5 3" xfId="4173" xr:uid="{00000000-0005-0000-0000-000081170000}"/>
    <cellStyle name="Entrada 3 5 3 10" xfId="9905" xr:uid="{00000000-0005-0000-0000-000082170000}"/>
    <cellStyle name="Entrada 3 5 3 11" xfId="13045" xr:uid="{00000000-0005-0000-0000-000083170000}"/>
    <cellStyle name="Entrada 3 5 3 12" xfId="13115" xr:uid="{00000000-0005-0000-0000-000084170000}"/>
    <cellStyle name="Entrada 3 5 3 13" xfId="15778" xr:uid="{00000000-0005-0000-0000-000085170000}"/>
    <cellStyle name="Entrada 3 5 3 14" xfId="13899" xr:uid="{00000000-0005-0000-0000-000086170000}"/>
    <cellStyle name="Entrada 3 5 3 15" xfId="16709" xr:uid="{00000000-0005-0000-0000-000087170000}"/>
    <cellStyle name="Entrada 3 5 3 16" xfId="17333" xr:uid="{9384FF2C-1A0B-4DBE-9CE5-181F2AED9B09}"/>
    <cellStyle name="Entrada 3 5 3 2" xfId="6763" xr:uid="{00000000-0005-0000-0000-000088170000}"/>
    <cellStyle name="Entrada 3 5 3 3" xfId="8840" xr:uid="{00000000-0005-0000-0000-000089170000}"/>
    <cellStyle name="Entrada 3 5 3 4" xfId="6223" xr:uid="{00000000-0005-0000-0000-00008A170000}"/>
    <cellStyle name="Entrada 3 5 3 5" xfId="10328" xr:uid="{00000000-0005-0000-0000-00008B170000}"/>
    <cellStyle name="Entrada 3 5 3 6" xfId="11496" xr:uid="{00000000-0005-0000-0000-00008C170000}"/>
    <cellStyle name="Entrada 3 5 3 7" xfId="11383" xr:uid="{00000000-0005-0000-0000-00008D170000}"/>
    <cellStyle name="Entrada 3 5 3 8" xfId="11343" xr:uid="{00000000-0005-0000-0000-00008E170000}"/>
    <cellStyle name="Entrada 3 5 3 9" xfId="12072" xr:uid="{00000000-0005-0000-0000-00008F170000}"/>
    <cellStyle name="Entrada 3 5 4" xfId="3640" xr:uid="{00000000-0005-0000-0000-000090170000}"/>
    <cellStyle name="Entrada 3 5 5" xfId="9281" xr:uid="{00000000-0005-0000-0000-000091170000}"/>
    <cellStyle name="Entrada 3 5 6" xfId="3325" xr:uid="{00000000-0005-0000-0000-000092170000}"/>
    <cellStyle name="Entrada 3 5 7" xfId="10938" xr:uid="{00000000-0005-0000-0000-000093170000}"/>
    <cellStyle name="Entrada 3 5 8" xfId="6427" xr:uid="{00000000-0005-0000-0000-000094170000}"/>
    <cellStyle name="Entrada 3 5 9" xfId="9827" xr:uid="{00000000-0005-0000-0000-000095170000}"/>
    <cellStyle name="Entrada 3 6" xfId="1604" xr:uid="{00000000-0005-0000-0000-000096170000}"/>
    <cellStyle name="Entrada 3 6 10" xfId="10771" xr:uid="{00000000-0005-0000-0000-000097170000}"/>
    <cellStyle name="Entrada 3 6 11" xfId="13833" xr:uid="{00000000-0005-0000-0000-000098170000}"/>
    <cellStyle name="Entrada 3 6 12" xfId="12874" xr:uid="{00000000-0005-0000-0000-000099170000}"/>
    <cellStyle name="Entrada 3 6 2" xfId="2652" xr:uid="{00000000-0005-0000-0000-00009A170000}"/>
    <cellStyle name="Entrada 3 6 2 10" xfId="6107" xr:uid="{00000000-0005-0000-0000-00009B170000}"/>
    <cellStyle name="Entrada 3 6 2 11" xfId="9723" xr:uid="{00000000-0005-0000-0000-00009C170000}"/>
    <cellStyle name="Entrada 3 6 2 12" xfId="11929" xr:uid="{00000000-0005-0000-0000-00009D170000}"/>
    <cellStyle name="Entrada 3 6 2 13" xfId="8657" xr:uid="{00000000-0005-0000-0000-00009E170000}"/>
    <cellStyle name="Entrada 3 6 2 14" xfId="11428" xr:uid="{00000000-0005-0000-0000-00009F170000}"/>
    <cellStyle name="Entrada 3 6 2 15" xfId="11695" xr:uid="{00000000-0005-0000-0000-0000A0170000}"/>
    <cellStyle name="Entrada 3 6 2 16" xfId="14211" xr:uid="{00000000-0005-0000-0000-0000A1170000}"/>
    <cellStyle name="Entrada 3 6 2 17" xfId="13287" xr:uid="{00000000-0005-0000-0000-0000A2170000}"/>
    <cellStyle name="Entrada 3 6 2 18" xfId="16193" xr:uid="{00000000-0005-0000-0000-0000A3170000}"/>
    <cellStyle name="Entrada 3 6 2 19" xfId="16026" xr:uid="{00000000-0005-0000-0000-0000A4170000}"/>
    <cellStyle name="Entrada 3 6 2 2" xfId="5077" xr:uid="{00000000-0005-0000-0000-0000A5170000}"/>
    <cellStyle name="Entrada 3 6 2 20" xfId="13618" xr:uid="{00000000-0005-0000-0000-0000A6170000}"/>
    <cellStyle name="Entrada 3 6 2 21" xfId="14416" xr:uid="{00000000-0005-0000-0000-0000A7170000}"/>
    <cellStyle name="Entrada 3 6 2 22" xfId="16957" xr:uid="{F1B7BEFE-6F04-4C47-B051-683521E28444}"/>
    <cellStyle name="Entrada 3 6 2 3" xfId="5568" xr:uid="{00000000-0005-0000-0000-0000A8170000}"/>
    <cellStyle name="Entrada 3 6 2 4" xfId="4583" xr:uid="{00000000-0005-0000-0000-0000A9170000}"/>
    <cellStyle name="Entrada 3 6 2 5" xfId="4379" xr:uid="{00000000-0005-0000-0000-0000AA170000}"/>
    <cellStyle name="Entrada 3 6 2 6" xfId="8344" xr:uid="{00000000-0005-0000-0000-0000AB170000}"/>
    <cellStyle name="Entrada 3 6 2 7" xfId="4221" xr:uid="{00000000-0005-0000-0000-0000AC170000}"/>
    <cellStyle name="Entrada 3 6 2 8" xfId="10393" xr:uid="{00000000-0005-0000-0000-0000AD170000}"/>
    <cellStyle name="Entrada 3 6 2 9" xfId="8946" xr:uid="{00000000-0005-0000-0000-0000AE170000}"/>
    <cellStyle name="Entrada 3 6 3" xfId="4174" xr:uid="{00000000-0005-0000-0000-0000AF170000}"/>
    <cellStyle name="Entrada 3 6 3 10" xfId="6564" xr:uid="{00000000-0005-0000-0000-0000B0170000}"/>
    <cellStyle name="Entrada 3 6 3 11" xfId="13044" xr:uid="{00000000-0005-0000-0000-0000B1170000}"/>
    <cellStyle name="Entrada 3 6 3 12" xfId="12871" xr:uid="{00000000-0005-0000-0000-0000B2170000}"/>
    <cellStyle name="Entrada 3 6 3 13" xfId="13873" xr:uid="{00000000-0005-0000-0000-0000B3170000}"/>
    <cellStyle name="Entrada 3 6 3 14" xfId="13681" xr:uid="{00000000-0005-0000-0000-0000B4170000}"/>
    <cellStyle name="Entrada 3 6 3 15" xfId="16703" xr:uid="{00000000-0005-0000-0000-0000B5170000}"/>
    <cellStyle name="Entrada 3 6 3 16" xfId="17334" xr:uid="{72D8E07C-F377-436E-922F-D4641056613E}"/>
    <cellStyle name="Entrada 3 6 3 2" xfId="6764" xr:uid="{00000000-0005-0000-0000-0000B6170000}"/>
    <cellStyle name="Entrada 3 6 3 3" xfId="8841" xr:uid="{00000000-0005-0000-0000-0000B7170000}"/>
    <cellStyle name="Entrada 3 6 3 4" xfId="4364" xr:uid="{00000000-0005-0000-0000-0000B8170000}"/>
    <cellStyle name="Entrada 3 6 3 5" xfId="4967" xr:uid="{00000000-0005-0000-0000-0000B9170000}"/>
    <cellStyle name="Entrada 3 6 3 6" xfId="11486" xr:uid="{00000000-0005-0000-0000-0000BA170000}"/>
    <cellStyle name="Entrada 3 6 3 7" xfId="8405" xr:uid="{00000000-0005-0000-0000-0000BB170000}"/>
    <cellStyle name="Entrada 3 6 3 8" xfId="11817" xr:uid="{00000000-0005-0000-0000-0000BC170000}"/>
    <cellStyle name="Entrada 3 6 3 9" xfId="12061" xr:uid="{00000000-0005-0000-0000-0000BD170000}"/>
    <cellStyle name="Entrada 3 6 4" xfId="3639" xr:uid="{00000000-0005-0000-0000-0000BE170000}"/>
    <cellStyle name="Entrada 3 6 5" xfId="8902" xr:uid="{00000000-0005-0000-0000-0000BF170000}"/>
    <cellStyle name="Entrada 3 6 6" xfId="9461" xr:uid="{00000000-0005-0000-0000-0000C0170000}"/>
    <cellStyle name="Entrada 3 6 7" xfId="5147" xr:uid="{00000000-0005-0000-0000-0000C1170000}"/>
    <cellStyle name="Entrada 3 6 8" xfId="3495" xr:uid="{00000000-0005-0000-0000-0000C2170000}"/>
    <cellStyle name="Entrada 3 6 9" xfId="11066" xr:uid="{00000000-0005-0000-0000-0000C3170000}"/>
    <cellStyle name="Entrada 3 7" xfId="1605" xr:uid="{00000000-0005-0000-0000-0000C4170000}"/>
    <cellStyle name="Entrada 3 7 10" xfId="3387" xr:uid="{00000000-0005-0000-0000-0000C5170000}"/>
    <cellStyle name="Entrada 3 7 11" xfId="13593" xr:uid="{00000000-0005-0000-0000-0000C6170000}"/>
    <cellStyle name="Entrada 3 7 12" xfId="13910" xr:uid="{00000000-0005-0000-0000-0000C7170000}"/>
    <cellStyle name="Entrada 3 7 2" xfId="2653" xr:uid="{00000000-0005-0000-0000-0000C8170000}"/>
    <cellStyle name="Entrada 3 7 2 10" xfId="4110" xr:uid="{00000000-0005-0000-0000-0000C9170000}"/>
    <cellStyle name="Entrada 3 7 2 11" xfId="3526" xr:uid="{00000000-0005-0000-0000-0000CA170000}"/>
    <cellStyle name="Entrada 3 7 2 12" xfId="11920" xr:uid="{00000000-0005-0000-0000-0000CB170000}"/>
    <cellStyle name="Entrada 3 7 2 13" xfId="3147" xr:uid="{00000000-0005-0000-0000-0000CC170000}"/>
    <cellStyle name="Entrada 3 7 2 14" xfId="11401" xr:uid="{00000000-0005-0000-0000-0000CD170000}"/>
    <cellStyle name="Entrada 3 7 2 15" xfId="12419" xr:uid="{00000000-0005-0000-0000-0000CE170000}"/>
    <cellStyle name="Entrada 3 7 2 16" xfId="14212" xr:uid="{00000000-0005-0000-0000-0000CF170000}"/>
    <cellStyle name="Entrada 3 7 2 17" xfId="13286" xr:uid="{00000000-0005-0000-0000-0000D0170000}"/>
    <cellStyle name="Entrada 3 7 2 18" xfId="16183" xr:uid="{00000000-0005-0000-0000-0000D1170000}"/>
    <cellStyle name="Entrada 3 7 2 19" xfId="15429" xr:uid="{00000000-0005-0000-0000-0000D2170000}"/>
    <cellStyle name="Entrada 3 7 2 2" xfId="5078" xr:uid="{00000000-0005-0000-0000-0000D3170000}"/>
    <cellStyle name="Entrada 3 7 2 20" xfId="14677" xr:uid="{00000000-0005-0000-0000-0000D4170000}"/>
    <cellStyle name="Entrada 3 7 2 21" xfId="16337" xr:uid="{00000000-0005-0000-0000-0000D5170000}"/>
    <cellStyle name="Entrada 3 7 2 22" xfId="16958" xr:uid="{51C25821-708E-4B89-B1A6-D2F9910A0198}"/>
    <cellStyle name="Entrada 3 7 2 3" xfId="5569" xr:uid="{00000000-0005-0000-0000-0000D6170000}"/>
    <cellStyle name="Entrada 3 7 2 4" xfId="4947" xr:uid="{00000000-0005-0000-0000-0000D7170000}"/>
    <cellStyle name="Entrada 3 7 2 5" xfId="4790" xr:uid="{00000000-0005-0000-0000-0000D8170000}"/>
    <cellStyle name="Entrada 3 7 2 6" xfId="8345" xr:uid="{00000000-0005-0000-0000-0000D9170000}"/>
    <cellStyle name="Entrada 3 7 2 7" xfId="6017" xr:uid="{00000000-0005-0000-0000-0000DA170000}"/>
    <cellStyle name="Entrada 3 7 2 8" xfId="10371" xr:uid="{00000000-0005-0000-0000-0000DB170000}"/>
    <cellStyle name="Entrada 3 7 2 9" xfId="9327" xr:uid="{00000000-0005-0000-0000-0000DC170000}"/>
    <cellStyle name="Entrada 3 7 3" xfId="4175" xr:uid="{00000000-0005-0000-0000-0000DD170000}"/>
    <cellStyle name="Entrada 3 7 3 10" xfId="10069" xr:uid="{00000000-0005-0000-0000-0000DE170000}"/>
    <cellStyle name="Entrada 3 7 3 11" xfId="13043" xr:uid="{00000000-0005-0000-0000-0000DF170000}"/>
    <cellStyle name="Entrada 3 7 3 12" xfId="13116" xr:uid="{00000000-0005-0000-0000-0000E0170000}"/>
    <cellStyle name="Entrada 3 7 3 13" xfId="15307" xr:uid="{00000000-0005-0000-0000-0000E1170000}"/>
    <cellStyle name="Entrada 3 7 3 14" xfId="13682" xr:uid="{00000000-0005-0000-0000-0000E2170000}"/>
    <cellStyle name="Entrada 3 7 3 15" xfId="15770" xr:uid="{00000000-0005-0000-0000-0000E3170000}"/>
    <cellStyle name="Entrada 3 7 3 16" xfId="17335" xr:uid="{2BD2D9BC-5B70-4707-9AAB-710211E24083}"/>
    <cellStyle name="Entrada 3 7 3 2" xfId="6765" xr:uid="{00000000-0005-0000-0000-0000E4170000}"/>
    <cellStyle name="Entrada 3 7 3 3" xfId="8842" xr:uid="{00000000-0005-0000-0000-0000E5170000}"/>
    <cellStyle name="Entrada 3 7 3 4" xfId="5942" xr:uid="{00000000-0005-0000-0000-0000E6170000}"/>
    <cellStyle name="Entrada 3 7 3 5" xfId="10969" xr:uid="{00000000-0005-0000-0000-0000E7170000}"/>
    <cellStyle name="Entrada 3 7 3 6" xfId="11472" xr:uid="{00000000-0005-0000-0000-0000E8170000}"/>
    <cellStyle name="Entrada 3 7 3 7" xfId="3445" xr:uid="{00000000-0005-0000-0000-0000E9170000}"/>
    <cellStyle name="Entrada 3 7 3 8" xfId="11807" xr:uid="{00000000-0005-0000-0000-0000EA170000}"/>
    <cellStyle name="Entrada 3 7 3 9" xfId="12052" xr:uid="{00000000-0005-0000-0000-0000EB170000}"/>
    <cellStyle name="Entrada 3 7 4" xfId="3638" xr:uid="{00000000-0005-0000-0000-0000EC170000}"/>
    <cellStyle name="Entrada 3 7 5" xfId="9280" xr:uid="{00000000-0005-0000-0000-0000ED170000}"/>
    <cellStyle name="Entrada 3 7 6" xfId="9645" xr:uid="{00000000-0005-0000-0000-0000EE170000}"/>
    <cellStyle name="Entrada 3 7 7" xfId="3880" xr:uid="{00000000-0005-0000-0000-0000EF170000}"/>
    <cellStyle name="Entrada 3 7 8" xfId="8872" xr:uid="{00000000-0005-0000-0000-0000F0170000}"/>
    <cellStyle name="Entrada 3 7 9" xfId="6596" xr:uid="{00000000-0005-0000-0000-0000F1170000}"/>
    <cellStyle name="Entrada 3 8" xfId="1606" xr:uid="{00000000-0005-0000-0000-0000F2170000}"/>
    <cellStyle name="Entrada 3 8 10" xfId="10885" xr:uid="{00000000-0005-0000-0000-0000F3170000}"/>
    <cellStyle name="Entrada 3 8 11" xfId="13271" xr:uid="{00000000-0005-0000-0000-0000F4170000}"/>
    <cellStyle name="Entrada 3 8 12" xfId="12911" xr:uid="{00000000-0005-0000-0000-0000F5170000}"/>
    <cellStyle name="Entrada 3 8 2" xfId="2654" xr:uid="{00000000-0005-0000-0000-0000F6170000}"/>
    <cellStyle name="Entrada 3 8 2 10" xfId="10687" xr:uid="{00000000-0005-0000-0000-0000F7170000}"/>
    <cellStyle name="Entrada 3 8 2 11" xfId="10970" xr:uid="{00000000-0005-0000-0000-0000F8170000}"/>
    <cellStyle name="Entrada 3 8 2 12" xfId="11911" xr:uid="{00000000-0005-0000-0000-0000F9170000}"/>
    <cellStyle name="Entrada 3 8 2 13" xfId="10516" xr:uid="{00000000-0005-0000-0000-0000FA170000}"/>
    <cellStyle name="Entrada 3 8 2 14" xfId="12197" xr:uid="{00000000-0005-0000-0000-0000FB170000}"/>
    <cellStyle name="Entrada 3 8 2 15" xfId="6214" xr:uid="{00000000-0005-0000-0000-0000FC170000}"/>
    <cellStyle name="Entrada 3 8 2 16" xfId="14213" xr:uid="{00000000-0005-0000-0000-0000FD170000}"/>
    <cellStyle name="Entrada 3 8 2 17" xfId="13285" xr:uid="{00000000-0005-0000-0000-0000FE170000}"/>
    <cellStyle name="Entrada 3 8 2 18" xfId="16173" xr:uid="{00000000-0005-0000-0000-0000FF170000}"/>
    <cellStyle name="Entrada 3 8 2 19" xfId="15419" xr:uid="{00000000-0005-0000-0000-000000180000}"/>
    <cellStyle name="Entrada 3 8 2 2" xfId="5079" xr:uid="{00000000-0005-0000-0000-000001180000}"/>
    <cellStyle name="Entrada 3 8 2 20" xfId="13619" xr:uid="{00000000-0005-0000-0000-000002180000}"/>
    <cellStyle name="Entrada 3 8 2 21" xfId="16099" xr:uid="{00000000-0005-0000-0000-000003180000}"/>
    <cellStyle name="Entrada 3 8 2 22" xfId="16959" xr:uid="{166BAD17-E950-49AB-9A9D-4CD8DB9FE491}"/>
    <cellStyle name="Entrada 3 8 2 3" xfId="5570" xr:uid="{00000000-0005-0000-0000-000004180000}"/>
    <cellStyle name="Entrada 3 8 2 4" xfId="4948" xr:uid="{00000000-0005-0000-0000-000005180000}"/>
    <cellStyle name="Entrada 3 8 2 5" xfId="6451" xr:uid="{00000000-0005-0000-0000-000006180000}"/>
    <cellStyle name="Entrada 3 8 2 6" xfId="8346" xr:uid="{00000000-0005-0000-0000-000007180000}"/>
    <cellStyle name="Entrada 3 8 2 7" xfId="8737" xr:uid="{00000000-0005-0000-0000-000008180000}"/>
    <cellStyle name="Entrada 3 8 2 8" xfId="10354" xr:uid="{00000000-0005-0000-0000-000009180000}"/>
    <cellStyle name="Entrada 3 8 2 9" xfId="8947" xr:uid="{00000000-0005-0000-0000-00000A180000}"/>
    <cellStyle name="Entrada 3 8 3" xfId="4176" xr:uid="{00000000-0005-0000-0000-00000B180000}"/>
    <cellStyle name="Entrada 3 8 3 10" xfId="9262" xr:uid="{00000000-0005-0000-0000-00000C180000}"/>
    <cellStyle name="Entrada 3 8 3 11" xfId="13042" xr:uid="{00000000-0005-0000-0000-00000D180000}"/>
    <cellStyle name="Entrada 3 8 3 12" xfId="12872" xr:uid="{00000000-0005-0000-0000-00000E180000}"/>
    <cellStyle name="Entrada 3 8 3 13" xfId="13359" xr:uid="{00000000-0005-0000-0000-00000F180000}"/>
    <cellStyle name="Entrada 3 8 3 14" xfId="13683" xr:uid="{00000000-0005-0000-0000-000010180000}"/>
    <cellStyle name="Entrada 3 8 3 15" xfId="16323" xr:uid="{00000000-0005-0000-0000-000011180000}"/>
    <cellStyle name="Entrada 3 8 3 16" xfId="17336" xr:uid="{08A8F844-32F5-49D9-982B-B80D32FC7A59}"/>
    <cellStyle name="Entrada 3 8 3 2" xfId="6766" xr:uid="{00000000-0005-0000-0000-000012180000}"/>
    <cellStyle name="Entrada 3 8 3 3" xfId="8843" xr:uid="{00000000-0005-0000-0000-000013180000}"/>
    <cellStyle name="Entrada 3 8 3 4" xfId="4365" xr:uid="{00000000-0005-0000-0000-000014180000}"/>
    <cellStyle name="Entrada 3 8 3 5" xfId="4023" xr:uid="{00000000-0005-0000-0000-000015180000}"/>
    <cellStyle name="Entrada 3 8 3 6" xfId="11451" xr:uid="{00000000-0005-0000-0000-000016180000}"/>
    <cellStyle name="Entrada 3 8 3 7" xfId="9814" xr:uid="{00000000-0005-0000-0000-000017180000}"/>
    <cellStyle name="Entrada 3 8 3 8" xfId="11790" xr:uid="{00000000-0005-0000-0000-000018180000}"/>
    <cellStyle name="Entrada 3 8 3 9" xfId="12042" xr:uid="{00000000-0005-0000-0000-000019180000}"/>
    <cellStyle name="Entrada 3 8 4" xfId="3637" xr:uid="{00000000-0005-0000-0000-00001A180000}"/>
    <cellStyle name="Entrada 3 8 5" xfId="8901" xr:uid="{00000000-0005-0000-0000-00001B180000}"/>
    <cellStyle name="Entrada 3 8 6" xfId="9248" xr:uid="{00000000-0005-0000-0000-00001C180000}"/>
    <cellStyle name="Entrada 3 8 7" xfId="3569" xr:uid="{00000000-0005-0000-0000-00001D180000}"/>
    <cellStyle name="Entrada 3 8 8" xfId="6028" xr:uid="{00000000-0005-0000-0000-00001E180000}"/>
    <cellStyle name="Entrada 3 8 9" xfId="8911" xr:uid="{00000000-0005-0000-0000-00001F180000}"/>
    <cellStyle name="Entrada 3 9" xfId="1607" xr:uid="{00000000-0005-0000-0000-000020180000}"/>
    <cellStyle name="Entrada 3 9 10" xfId="3149" xr:uid="{00000000-0005-0000-0000-000021180000}"/>
    <cellStyle name="Entrada 3 9 11" xfId="15300" xr:uid="{00000000-0005-0000-0000-000022180000}"/>
    <cellStyle name="Entrada 3 9 12" xfId="14035" xr:uid="{00000000-0005-0000-0000-000023180000}"/>
    <cellStyle name="Entrada 3 9 2" xfId="2655" xr:uid="{00000000-0005-0000-0000-000024180000}"/>
    <cellStyle name="Entrada 3 9 2 10" xfId="3984" xr:uid="{00000000-0005-0000-0000-000025180000}"/>
    <cellStyle name="Entrada 3 9 2 11" xfId="6547" xr:uid="{00000000-0005-0000-0000-000026180000}"/>
    <cellStyle name="Entrada 3 9 2 12" xfId="11904" xr:uid="{00000000-0005-0000-0000-000027180000}"/>
    <cellStyle name="Entrada 3 9 2 13" xfId="6237" xr:uid="{00000000-0005-0000-0000-000028180000}"/>
    <cellStyle name="Entrada 3 9 2 14" xfId="11688" xr:uid="{00000000-0005-0000-0000-000029180000}"/>
    <cellStyle name="Entrada 3 9 2 15" xfId="12410" xr:uid="{00000000-0005-0000-0000-00002A180000}"/>
    <cellStyle name="Entrada 3 9 2 16" xfId="14214" xr:uid="{00000000-0005-0000-0000-00002B180000}"/>
    <cellStyle name="Entrada 3 9 2 17" xfId="13284" xr:uid="{00000000-0005-0000-0000-00002C180000}"/>
    <cellStyle name="Entrada 3 9 2 18" xfId="16166" xr:uid="{00000000-0005-0000-0000-00002D180000}"/>
    <cellStyle name="Entrada 3 9 2 19" xfId="15433" xr:uid="{00000000-0005-0000-0000-00002E180000}"/>
    <cellStyle name="Entrada 3 9 2 2" xfId="5080" xr:uid="{00000000-0005-0000-0000-00002F180000}"/>
    <cellStyle name="Entrada 3 9 2 20" xfId="13361" xr:uid="{00000000-0005-0000-0000-000030180000}"/>
    <cellStyle name="Entrada 3 9 2 21" xfId="13432" xr:uid="{00000000-0005-0000-0000-000031180000}"/>
    <cellStyle name="Entrada 3 9 2 22" xfId="16960" xr:uid="{388DA220-8F58-44E1-9ADC-204DA3AA142E}"/>
    <cellStyle name="Entrada 3 9 2 3" xfId="5571" xr:uid="{00000000-0005-0000-0000-000032180000}"/>
    <cellStyle name="Entrada 3 9 2 4" xfId="4949" xr:uid="{00000000-0005-0000-0000-000033180000}"/>
    <cellStyle name="Entrada 3 9 2 5" xfId="5186" xr:uid="{00000000-0005-0000-0000-000034180000}"/>
    <cellStyle name="Entrada 3 9 2 6" xfId="8347" xr:uid="{00000000-0005-0000-0000-000035180000}"/>
    <cellStyle name="Entrada 3 9 2 7" xfId="4986" xr:uid="{00000000-0005-0000-0000-000036180000}"/>
    <cellStyle name="Entrada 3 9 2 8" xfId="10342" xr:uid="{00000000-0005-0000-0000-000037180000}"/>
    <cellStyle name="Entrada 3 9 2 9" xfId="9328" xr:uid="{00000000-0005-0000-0000-000038180000}"/>
    <cellStyle name="Entrada 3 9 3" xfId="4177" xr:uid="{00000000-0005-0000-0000-000039180000}"/>
    <cellStyle name="Entrada 3 9 3 10" xfId="10504" xr:uid="{00000000-0005-0000-0000-00003A180000}"/>
    <cellStyle name="Entrada 3 9 3 11" xfId="14585" xr:uid="{00000000-0005-0000-0000-00003B180000}"/>
    <cellStyle name="Entrada 3 9 3 12" xfId="13117" xr:uid="{00000000-0005-0000-0000-00003C180000}"/>
    <cellStyle name="Entrada 3 9 3 13" xfId="12946" xr:uid="{00000000-0005-0000-0000-00003D180000}"/>
    <cellStyle name="Entrada 3 9 3 14" xfId="13684" xr:uid="{00000000-0005-0000-0000-00003E180000}"/>
    <cellStyle name="Entrada 3 9 3 15" xfId="12876" xr:uid="{00000000-0005-0000-0000-00003F180000}"/>
    <cellStyle name="Entrada 3 9 3 16" xfId="17337" xr:uid="{C71DC910-F1A6-41B8-8A06-E3059CE06824}"/>
    <cellStyle name="Entrada 3 9 3 2" xfId="6767" xr:uid="{00000000-0005-0000-0000-000040180000}"/>
    <cellStyle name="Entrada 3 9 3 3" xfId="8844" xr:uid="{00000000-0005-0000-0000-000041180000}"/>
    <cellStyle name="Entrada 3 9 3 4" xfId="3129" xr:uid="{00000000-0005-0000-0000-000042180000}"/>
    <cellStyle name="Entrada 3 9 3 5" xfId="10577" xr:uid="{00000000-0005-0000-0000-000043180000}"/>
    <cellStyle name="Entrada 3 9 3 6" xfId="11441" xr:uid="{00000000-0005-0000-0000-000044180000}"/>
    <cellStyle name="Entrada 3 9 3 7" xfId="3563" xr:uid="{00000000-0005-0000-0000-000045180000}"/>
    <cellStyle name="Entrada 3 9 3 8" xfId="11779" xr:uid="{00000000-0005-0000-0000-000046180000}"/>
    <cellStyle name="Entrada 3 9 3 9" xfId="12030" xr:uid="{00000000-0005-0000-0000-000047180000}"/>
    <cellStyle name="Entrada 3 9 4" xfId="3636" xr:uid="{00000000-0005-0000-0000-000048180000}"/>
    <cellStyle name="Entrada 3 9 5" xfId="9279" xr:uid="{00000000-0005-0000-0000-000049180000}"/>
    <cellStyle name="Entrada 3 9 6" xfId="9929" xr:uid="{00000000-0005-0000-0000-00004A180000}"/>
    <cellStyle name="Entrada 3 9 7" xfId="11068" xr:uid="{00000000-0005-0000-0000-00004B180000}"/>
    <cellStyle name="Entrada 3 9 8" xfId="10917" xr:uid="{00000000-0005-0000-0000-00004C180000}"/>
    <cellStyle name="Entrada 3 9 9" xfId="4738" xr:uid="{00000000-0005-0000-0000-00004D180000}"/>
    <cellStyle name="Entrada 3_Captura" xfId="6768" xr:uid="{00000000-0005-0000-0000-00004E180000}"/>
    <cellStyle name="Entrada 4" xfId="6769" xr:uid="{00000000-0005-0000-0000-00004F180000}"/>
    <cellStyle name="Entrada 4 10" xfId="1608" xr:uid="{00000000-0005-0000-0000-000050180000}"/>
    <cellStyle name="Entrada 4 10 10" xfId="9356" xr:uid="{00000000-0005-0000-0000-000051180000}"/>
    <cellStyle name="Entrada 4 10 11" xfId="14990" xr:uid="{00000000-0005-0000-0000-000052180000}"/>
    <cellStyle name="Entrada 4 10 12" xfId="12875" xr:uid="{00000000-0005-0000-0000-000053180000}"/>
    <cellStyle name="Entrada 4 10 2" xfId="2656" xr:uid="{00000000-0005-0000-0000-000054180000}"/>
    <cellStyle name="Entrada 4 10 2 10" xfId="5148" xr:uid="{00000000-0005-0000-0000-000055180000}"/>
    <cellStyle name="Entrada 4 10 2 11" xfId="9556" xr:uid="{00000000-0005-0000-0000-000056180000}"/>
    <cellStyle name="Entrada 4 10 2 12" xfId="9658" xr:uid="{00000000-0005-0000-0000-000057180000}"/>
    <cellStyle name="Entrada 4 10 2 13" xfId="11086" xr:uid="{00000000-0005-0000-0000-000058180000}"/>
    <cellStyle name="Entrada 4 10 2 14" xfId="3738" xr:uid="{00000000-0005-0000-0000-000059180000}"/>
    <cellStyle name="Entrada 4 10 2 15" xfId="12402" xr:uid="{00000000-0005-0000-0000-00005A180000}"/>
    <cellStyle name="Entrada 4 10 2 16" xfId="14215" xr:uid="{00000000-0005-0000-0000-00005B180000}"/>
    <cellStyle name="Entrada 4 10 2 17" xfId="14617" xr:uid="{00000000-0005-0000-0000-00005C180000}"/>
    <cellStyle name="Entrada 4 10 2 18" xfId="16161" xr:uid="{00000000-0005-0000-0000-00005D180000}"/>
    <cellStyle name="Entrada 4 10 2 19" xfId="15415" xr:uid="{00000000-0005-0000-0000-00005E180000}"/>
    <cellStyle name="Entrada 4 10 2 2" xfId="5081" xr:uid="{00000000-0005-0000-0000-00005F180000}"/>
    <cellStyle name="Entrada 4 10 2 20" xfId="16603" xr:uid="{00000000-0005-0000-0000-000060180000}"/>
    <cellStyle name="Entrada 4 10 2 21" xfId="13527" xr:uid="{00000000-0005-0000-0000-000061180000}"/>
    <cellStyle name="Entrada 4 10 2 22" xfId="16961" xr:uid="{355D7551-1D5E-419B-96B9-79D39557F27E}"/>
    <cellStyle name="Entrada 4 10 2 3" xfId="5572" xr:uid="{00000000-0005-0000-0000-000062180000}"/>
    <cellStyle name="Entrada 4 10 2 4" xfId="4950" xr:uid="{00000000-0005-0000-0000-000063180000}"/>
    <cellStyle name="Entrada 4 10 2 5" xfId="4791" xr:uid="{00000000-0005-0000-0000-000064180000}"/>
    <cellStyle name="Entrada 4 10 2 6" xfId="8348" xr:uid="{00000000-0005-0000-0000-000065180000}"/>
    <cellStyle name="Entrada 4 10 2 7" xfId="4222" xr:uid="{00000000-0005-0000-0000-000066180000}"/>
    <cellStyle name="Entrada 4 10 2 8" xfId="10324" xr:uid="{00000000-0005-0000-0000-000067180000}"/>
    <cellStyle name="Entrada 4 10 2 9" xfId="8948" xr:uid="{00000000-0005-0000-0000-000068180000}"/>
    <cellStyle name="Entrada 4 10 3" xfId="4178" xr:uid="{00000000-0005-0000-0000-000069180000}"/>
    <cellStyle name="Entrada 4 10 3 10" xfId="12140" xr:uid="{00000000-0005-0000-0000-00006A180000}"/>
    <cellStyle name="Entrada 4 10 3 11" xfId="15650" xr:uid="{00000000-0005-0000-0000-00006B180000}"/>
    <cellStyle name="Entrada 4 10 3 12" xfId="13118" xr:uid="{00000000-0005-0000-0000-00006C180000}"/>
    <cellStyle name="Entrada 4 10 3 13" xfId="12945" xr:uid="{00000000-0005-0000-0000-00006D180000}"/>
    <cellStyle name="Entrada 4 10 3 14" xfId="15824" xr:uid="{00000000-0005-0000-0000-00006E180000}"/>
    <cellStyle name="Entrada 4 10 3 15" xfId="15951" xr:uid="{00000000-0005-0000-0000-00006F180000}"/>
    <cellStyle name="Entrada 4 10 3 16" xfId="17339" xr:uid="{69B0E03D-C2C2-48C3-A766-C975C14A45CE}"/>
    <cellStyle name="Entrada 4 10 3 2" xfId="6770" xr:uid="{00000000-0005-0000-0000-000070180000}"/>
    <cellStyle name="Entrada 4 10 3 3" xfId="8846" xr:uid="{00000000-0005-0000-0000-000071180000}"/>
    <cellStyle name="Entrada 4 10 3 4" xfId="3130" xr:uid="{00000000-0005-0000-0000-000072180000}"/>
    <cellStyle name="Entrada 4 10 3 5" xfId="10245" xr:uid="{00000000-0005-0000-0000-000073180000}"/>
    <cellStyle name="Entrada 4 10 3 6" xfId="11402" xr:uid="{00000000-0005-0000-0000-000074180000}"/>
    <cellStyle name="Entrada 4 10 3 7" xfId="52" xr:uid="{00000000-0005-0000-0000-000075180000}"/>
    <cellStyle name="Entrada 4 10 3 8" xfId="11744" xr:uid="{00000000-0005-0000-0000-000076180000}"/>
    <cellStyle name="Entrada 4 10 3 9" xfId="11990" xr:uid="{00000000-0005-0000-0000-000077180000}"/>
    <cellStyle name="Entrada 4 10 4" xfId="3635" xr:uid="{00000000-0005-0000-0000-000078180000}"/>
    <cellStyle name="Entrada 4 10 5" xfId="8900" xr:uid="{00000000-0005-0000-0000-000079180000}"/>
    <cellStyle name="Entrada 4 10 6" xfId="4921" xr:uid="{00000000-0005-0000-0000-00007A180000}"/>
    <cellStyle name="Entrada 4 10 7" xfId="4124" xr:uid="{00000000-0005-0000-0000-00007B180000}"/>
    <cellStyle name="Entrada 4 10 8" xfId="6066" xr:uid="{00000000-0005-0000-0000-00007C180000}"/>
    <cellStyle name="Entrada 4 10 9" xfId="9735" xr:uid="{00000000-0005-0000-0000-00007D180000}"/>
    <cellStyle name="Entrada 4 11" xfId="1609" xr:uid="{00000000-0005-0000-0000-00007E180000}"/>
    <cellStyle name="Entrada 4 11 10" xfId="9783" xr:uid="{00000000-0005-0000-0000-00007F180000}"/>
    <cellStyle name="Entrada 4 11 11" xfId="15256" xr:uid="{00000000-0005-0000-0000-000080180000}"/>
    <cellStyle name="Entrada 4 11 12" xfId="14984" xr:uid="{00000000-0005-0000-0000-000081180000}"/>
    <cellStyle name="Entrada 4 11 2" xfId="2657" xr:uid="{00000000-0005-0000-0000-000082180000}"/>
    <cellStyle name="Entrada 4 11 2 10" xfId="10754" xr:uid="{00000000-0005-0000-0000-000083180000}"/>
    <cellStyle name="Entrada 4 11 2 11" xfId="4864" xr:uid="{00000000-0005-0000-0000-000084180000}"/>
    <cellStyle name="Entrada 4 11 2 12" xfId="11587" xr:uid="{00000000-0005-0000-0000-000085180000}"/>
    <cellStyle name="Entrada 4 11 2 13" xfId="10143" xr:uid="{00000000-0005-0000-0000-000086180000}"/>
    <cellStyle name="Entrada 4 11 2 14" xfId="11672" xr:uid="{00000000-0005-0000-0000-000087180000}"/>
    <cellStyle name="Entrada 4 11 2 15" xfId="12395" xr:uid="{00000000-0005-0000-0000-000088180000}"/>
    <cellStyle name="Entrada 4 11 2 16" xfId="14216" xr:uid="{00000000-0005-0000-0000-000089180000}"/>
    <cellStyle name="Entrada 4 11 2 17" xfId="13283" xr:uid="{00000000-0005-0000-0000-00008A180000}"/>
    <cellStyle name="Entrada 4 11 2 18" xfId="16147" xr:uid="{00000000-0005-0000-0000-00008B180000}"/>
    <cellStyle name="Entrada 4 11 2 19" xfId="15402" xr:uid="{00000000-0005-0000-0000-00008C180000}"/>
    <cellStyle name="Entrada 4 11 2 2" xfId="5082" xr:uid="{00000000-0005-0000-0000-00008D180000}"/>
    <cellStyle name="Entrada 4 11 2 20" xfId="15833" xr:uid="{00000000-0005-0000-0000-00008E180000}"/>
    <cellStyle name="Entrada 4 11 2 21" xfId="15313" xr:uid="{00000000-0005-0000-0000-00008F180000}"/>
    <cellStyle name="Entrada 4 11 2 22" xfId="16962" xr:uid="{0D388C57-25EB-4700-98B5-CA579B9B3DA1}"/>
    <cellStyle name="Entrada 4 11 2 3" xfId="5573" xr:uid="{00000000-0005-0000-0000-000090180000}"/>
    <cellStyle name="Entrada 4 11 2 4" xfId="4951" xr:uid="{00000000-0005-0000-0000-000091180000}"/>
    <cellStyle name="Entrada 4 11 2 5" xfId="6452" xr:uid="{00000000-0005-0000-0000-000092180000}"/>
    <cellStyle name="Entrada 4 11 2 6" xfId="8349" xr:uid="{00000000-0005-0000-0000-000093180000}"/>
    <cellStyle name="Entrada 4 11 2 7" xfId="6019" xr:uid="{00000000-0005-0000-0000-000094180000}"/>
    <cellStyle name="Entrada 4 11 2 8" xfId="10316" xr:uid="{00000000-0005-0000-0000-000095180000}"/>
    <cellStyle name="Entrada 4 11 2 9" xfId="8949" xr:uid="{00000000-0005-0000-0000-000096180000}"/>
    <cellStyle name="Entrada 4 11 3" xfId="4179" xr:uid="{00000000-0005-0000-0000-000097180000}"/>
    <cellStyle name="Entrada 4 11 3 10" xfId="12180" xr:uid="{00000000-0005-0000-0000-000098180000}"/>
    <cellStyle name="Entrada 4 11 3 11" xfId="15636" xr:uid="{00000000-0005-0000-0000-000099180000}"/>
    <cellStyle name="Entrada 4 11 3 12" xfId="13119" xr:uid="{00000000-0005-0000-0000-00009A180000}"/>
    <cellStyle name="Entrada 4 11 3 13" xfId="14660" xr:uid="{00000000-0005-0000-0000-00009B180000}"/>
    <cellStyle name="Entrada 4 11 3 14" xfId="13153" xr:uid="{00000000-0005-0000-0000-00009C180000}"/>
    <cellStyle name="Entrada 4 11 3 15" xfId="15992" xr:uid="{00000000-0005-0000-0000-00009D180000}"/>
    <cellStyle name="Entrada 4 11 3 16" xfId="17340" xr:uid="{254A563A-6BB2-4518-B1D2-1CC44F05BF8A}"/>
    <cellStyle name="Entrada 4 11 3 2" xfId="6771" xr:uid="{00000000-0005-0000-0000-00009E180000}"/>
    <cellStyle name="Entrada 4 11 3 3" xfId="8847" xr:uid="{00000000-0005-0000-0000-00009F180000}"/>
    <cellStyle name="Entrada 4 11 3 4" xfId="4651" xr:uid="{00000000-0005-0000-0000-0000A0180000}"/>
    <cellStyle name="Entrada 4 11 3 5" xfId="10596" xr:uid="{00000000-0005-0000-0000-0000A1180000}"/>
    <cellStyle name="Entrada 4 11 3 6" xfId="11387" xr:uid="{00000000-0005-0000-0000-0000A2180000}"/>
    <cellStyle name="Entrada 4 11 3 7" xfId="10752" xr:uid="{00000000-0005-0000-0000-0000A3180000}"/>
    <cellStyle name="Entrada 4 11 3 8" xfId="11731" xr:uid="{00000000-0005-0000-0000-0000A4180000}"/>
    <cellStyle name="Entrada 4 11 3 9" xfId="11979" xr:uid="{00000000-0005-0000-0000-0000A5180000}"/>
    <cellStyle name="Entrada 4 11 4" xfId="3634" xr:uid="{00000000-0005-0000-0000-0000A6180000}"/>
    <cellStyle name="Entrada 4 11 5" xfId="8396" xr:uid="{00000000-0005-0000-0000-0000A7180000}"/>
    <cellStyle name="Entrada 4 11 6" xfId="4388" xr:uid="{00000000-0005-0000-0000-0000A8180000}"/>
    <cellStyle name="Entrada 4 11 7" xfId="9963" xr:uid="{00000000-0005-0000-0000-0000A9180000}"/>
    <cellStyle name="Entrada 4 11 8" xfId="11310" xr:uid="{00000000-0005-0000-0000-0000AA180000}"/>
    <cellStyle name="Entrada 4 11 9" xfId="10373" xr:uid="{00000000-0005-0000-0000-0000AB180000}"/>
    <cellStyle name="Entrada 4 12" xfId="1610" xr:uid="{00000000-0005-0000-0000-0000AC180000}"/>
    <cellStyle name="Entrada 4 12 10" xfId="3800" xr:uid="{00000000-0005-0000-0000-0000AD180000}"/>
    <cellStyle name="Entrada 4 12 11" xfId="13916" xr:uid="{00000000-0005-0000-0000-0000AE180000}"/>
    <cellStyle name="Entrada 4 12 12" xfId="14036" xr:uid="{00000000-0005-0000-0000-0000AF180000}"/>
    <cellStyle name="Entrada 4 12 2" xfId="2658" xr:uid="{00000000-0005-0000-0000-0000B0180000}"/>
    <cellStyle name="Entrada 4 12 2 10" xfId="3556" xr:uid="{00000000-0005-0000-0000-0000B1180000}"/>
    <cellStyle name="Entrada 4 12 2 11" xfId="4830" xr:uid="{00000000-0005-0000-0000-0000B2180000}"/>
    <cellStyle name="Entrada 4 12 2 12" xfId="4341" xr:uid="{00000000-0005-0000-0000-0000B3180000}"/>
    <cellStyle name="Entrada 4 12 2 13" xfId="11077" xr:uid="{00000000-0005-0000-0000-0000B4180000}"/>
    <cellStyle name="Entrada 4 12 2 14" xfId="3224" xr:uid="{00000000-0005-0000-0000-0000B5180000}"/>
    <cellStyle name="Entrada 4 12 2 15" xfId="12207" xr:uid="{00000000-0005-0000-0000-0000B6180000}"/>
    <cellStyle name="Entrada 4 12 2 16" xfId="14217" xr:uid="{00000000-0005-0000-0000-0000B7180000}"/>
    <cellStyle name="Entrada 4 12 2 17" xfId="13282" xr:uid="{00000000-0005-0000-0000-0000B8180000}"/>
    <cellStyle name="Entrada 4 12 2 18" xfId="16138" xr:uid="{00000000-0005-0000-0000-0000B9180000}"/>
    <cellStyle name="Entrada 4 12 2 19" xfId="15393" xr:uid="{00000000-0005-0000-0000-0000BA180000}"/>
    <cellStyle name="Entrada 4 12 2 2" xfId="5083" xr:uid="{00000000-0005-0000-0000-0000BB180000}"/>
    <cellStyle name="Entrada 4 12 2 20" xfId="15744" xr:uid="{00000000-0005-0000-0000-0000BC180000}"/>
    <cellStyle name="Entrada 4 12 2 21" xfId="16771" xr:uid="{00000000-0005-0000-0000-0000BD180000}"/>
    <cellStyle name="Entrada 4 12 2 22" xfId="16963" xr:uid="{9B1D9DB4-66D2-4B5F-BE74-1E3CDF0C15A8}"/>
    <cellStyle name="Entrada 4 12 2 3" xfId="5574" xr:uid="{00000000-0005-0000-0000-0000BE180000}"/>
    <cellStyle name="Entrada 4 12 2 4" xfId="4952" xr:uid="{00000000-0005-0000-0000-0000BF180000}"/>
    <cellStyle name="Entrada 4 12 2 5" xfId="3134" xr:uid="{00000000-0005-0000-0000-0000C0180000}"/>
    <cellStyle name="Entrada 4 12 2 6" xfId="8350" xr:uid="{00000000-0005-0000-0000-0000C1180000}"/>
    <cellStyle name="Entrada 4 12 2 7" xfId="6018" xr:uid="{00000000-0005-0000-0000-0000C2180000}"/>
    <cellStyle name="Entrada 4 12 2 8" xfId="5115" xr:uid="{00000000-0005-0000-0000-0000C3180000}"/>
    <cellStyle name="Entrada 4 12 2 9" xfId="9034" xr:uid="{00000000-0005-0000-0000-0000C4180000}"/>
    <cellStyle name="Entrada 4 12 3" xfId="4180" xr:uid="{00000000-0005-0000-0000-0000C5180000}"/>
    <cellStyle name="Entrada 4 12 3 10" xfId="10575" xr:uid="{00000000-0005-0000-0000-0000C6180000}"/>
    <cellStyle name="Entrada 4 12 3 11" xfId="15623" xr:uid="{00000000-0005-0000-0000-0000C7180000}"/>
    <cellStyle name="Entrada 4 12 3 12" xfId="14560" xr:uid="{00000000-0005-0000-0000-0000C8180000}"/>
    <cellStyle name="Entrada 4 12 3 13" xfId="13357" xr:uid="{00000000-0005-0000-0000-0000C9180000}"/>
    <cellStyle name="Entrada 4 12 3 14" xfId="15298" xr:uid="{00000000-0005-0000-0000-0000CA180000}"/>
    <cellStyle name="Entrada 4 12 3 15" xfId="14665" xr:uid="{00000000-0005-0000-0000-0000CB180000}"/>
    <cellStyle name="Entrada 4 12 3 16" xfId="17341" xr:uid="{828961AE-35E6-4D30-BD57-A25C703818AD}"/>
    <cellStyle name="Entrada 4 12 3 2" xfId="6772" xr:uid="{00000000-0005-0000-0000-0000CC180000}"/>
    <cellStyle name="Entrada 4 12 3 3" xfId="8848" xr:uid="{00000000-0005-0000-0000-0000CD180000}"/>
    <cellStyle name="Entrada 4 12 3 4" xfId="3128" xr:uid="{00000000-0005-0000-0000-0000CE180000}"/>
    <cellStyle name="Entrada 4 12 3 5" xfId="4000" xr:uid="{00000000-0005-0000-0000-0000CF180000}"/>
    <cellStyle name="Entrada 4 12 3 6" xfId="10815" xr:uid="{00000000-0005-0000-0000-0000D0180000}"/>
    <cellStyle name="Entrada 4 12 3 7" xfId="11045" xr:uid="{00000000-0005-0000-0000-0000D1180000}"/>
    <cellStyle name="Entrada 4 12 3 8" xfId="11711" xr:uid="{00000000-0005-0000-0000-0000D2180000}"/>
    <cellStyle name="Entrada 4 12 3 9" xfId="3378" xr:uid="{00000000-0005-0000-0000-0000D3180000}"/>
    <cellStyle name="Entrada 4 12 4" xfId="3633" xr:uid="{00000000-0005-0000-0000-0000D4180000}"/>
    <cellStyle name="Entrada 4 12 5" xfId="6206" xr:uid="{00000000-0005-0000-0000-0000D5180000}"/>
    <cellStyle name="Entrada 4 12 6" xfId="5170" xr:uid="{00000000-0005-0000-0000-0000D6180000}"/>
    <cellStyle name="Entrada 4 12 7" xfId="5646" xr:uid="{00000000-0005-0000-0000-0000D7180000}"/>
    <cellStyle name="Entrada 4 12 8" xfId="5979" xr:uid="{00000000-0005-0000-0000-0000D8180000}"/>
    <cellStyle name="Entrada 4 12 9" xfId="3830" xr:uid="{00000000-0005-0000-0000-0000D9180000}"/>
    <cellStyle name="Entrada 4 13" xfId="1611" xr:uid="{00000000-0005-0000-0000-0000DA180000}"/>
    <cellStyle name="Entrada 4 13 10" xfId="6232" xr:uid="{00000000-0005-0000-0000-0000DB180000}"/>
    <cellStyle name="Entrada 4 13 11" xfId="15252" xr:uid="{00000000-0005-0000-0000-0000DC180000}"/>
    <cellStyle name="Entrada 4 13 12" xfId="14983" xr:uid="{00000000-0005-0000-0000-0000DD180000}"/>
    <cellStyle name="Entrada 4 13 2" xfId="2659" xr:uid="{00000000-0005-0000-0000-0000DE180000}"/>
    <cellStyle name="Entrada 4 13 2 10" xfId="4831" xr:uid="{00000000-0005-0000-0000-0000DF180000}"/>
    <cellStyle name="Entrada 4 13 2 11" xfId="10347" xr:uid="{00000000-0005-0000-0000-0000E0180000}"/>
    <cellStyle name="Entrada 4 13 2 12" xfId="11572" xr:uid="{00000000-0005-0000-0000-0000E1180000}"/>
    <cellStyle name="Entrada 4 13 2 13" xfId="11252" xr:uid="{00000000-0005-0000-0000-0000E2180000}"/>
    <cellStyle name="Entrada 4 13 2 14" xfId="11730" xr:uid="{00000000-0005-0000-0000-0000E3180000}"/>
    <cellStyle name="Entrada 4 13 2 15" xfId="12385" xr:uid="{00000000-0005-0000-0000-0000E4180000}"/>
    <cellStyle name="Entrada 4 13 2 16" xfId="14218" xr:uid="{00000000-0005-0000-0000-0000E5180000}"/>
    <cellStyle name="Entrada 4 13 2 17" xfId="13281" xr:uid="{00000000-0005-0000-0000-0000E6180000}"/>
    <cellStyle name="Entrada 4 13 2 18" xfId="16127" xr:uid="{00000000-0005-0000-0000-0000E7180000}"/>
    <cellStyle name="Entrada 4 13 2 19" xfId="15406" xr:uid="{00000000-0005-0000-0000-0000E8180000}"/>
    <cellStyle name="Entrada 4 13 2 2" xfId="5084" xr:uid="{00000000-0005-0000-0000-0000E9180000}"/>
    <cellStyle name="Entrada 4 13 2 20" xfId="15811" xr:uid="{00000000-0005-0000-0000-0000EA180000}"/>
    <cellStyle name="Entrada 4 13 2 21" xfId="12989" xr:uid="{00000000-0005-0000-0000-0000EB180000}"/>
    <cellStyle name="Entrada 4 13 2 22" xfId="16964" xr:uid="{D0430971-453E-4837-B04B-7A093BF322B5}"/>
    <cellStyle name="Entrada 4 13 2 3" xfId="5575" xr:uid="{00000000-0005-0000-0000-0000EC180000}"/>
    <cellStyle name="Entrada 4 13 2 4" xfId="4584" xr:uid="{00000000-0005-0000-0000-0000ED180000}"/>
    <cellStyle name="Entrada 4 13 2 5" xfId="4792" xr:uid="{00000000-0005-0000-0000-0000EE180000}"/>
    <cellStyle name="Entrada 4 13 2 6" xfId="8351" xr:uid="{00000000-0005-0000-0000-0000EF180000}"/>
    <cellStyle name="Entrada 4 13 2 7" xfId="5430" xr:uid="{00000000-0005-0000-0000-0000F0180000}"/>
    <cellStyle name="Entrada 4 13 2 8" xfId="9616" xr:uid="{00000000-0005-0000-0000-0000F1180000}"/>
    <cellStyle name="Entrada 4 13 2 9" xfId="10399" xr:uid="{00000000-0005-0000-0000-0000F2180000}"/>
    <cellStyle name="Entrada 4 13 3" xfId="4181" xr:uid="{00000000-0005-0000-0000-0000F3180000}"/>
    <cellStyle name="Entrada 4 13 3 10" xfId="9511" xr:uid="{00000000-0005-0000-0000-0000F4180000}"/>
    <cellStyle name="Entrada 4 13 3 11" xfId="15614" xr:uid="{00000000-0005-0000-0000-0000F5180000}"/>
    <cellStyle name="Entrada 4 13 3 12" xfId="12873" xr:uid="{00000000-0005-0000-0000-0000F6180000}"/>
    <cellStyle name="Entrada 4 13 3 13" xfId="13356" xr:uid="{00000000-0005-0000-0000-0000F7180000}"/>
    <cellStyle name="Entrada 4 13 3 14" xfId="15805" xr:uid="{00000000-0005-0000-0000-0000F8180000}"/>
    <cellStyle name="Entrada 4 13 3 15" xfId="14580" xr:uid="{00000000-0005-0000-0000-0000F9180000}"/>
    <cellStyle name="Entrada 4 13 3 16" xfId="17342" xr:uid="{31109039-146E-48E1-AA1B-5CF43F6349F1}"/>
    <cellStyle name="Entrada 4 13 3 2" xfId="6773" xr:uid="{00000000-0005-0000-0000-0000FA180000}"/>
    <cellStyle name="Entrada 4 13 3 3" xfId="8849" xr:uid="{00000000-0005-0000-0000-0000FB180000}"/>
    <cellStyle name="Entrada 4 13 3 4" xfId="4302" xr:uid="{00000000-0005-0000-0000-0000FC180000}"/>
    <cellStyle name="Entrada 4 13 3 5" xfId="10091" xr:uid="{00000000-0005-0000-0000-0000FD180000}"/>
    <cellStyle name="Entrada 4 13 3 6" xfId="3613" xr:uid="{00000000-0005-0000-0000-0000FE180000}"/>
    <cellStyle name="Entrada 4 13 3 7" xfId="5623" xr:uid="{00000000-0005-0000-0000-0000FF180000}"/>
    <cellStyle name="Entrada 4 13 3 8" xfId="11689" xr:uid="{00000000-0005-0000-0000-000000190000}"/>
    <cellStyle name="Entrada 4 13 3 9" xfId="10222" xr:uid="{00000000-0005-0000-0000-000001190000}"/>
    <cellStyle name="Entrada 4 13 4" xfId="3632" xr:uid="{00000000-0005-0000-0000-000002190000}"/>
    <cellStyle name="Entrada 4 13 5" xfId="9278" xr:uid="{00000000-0005-0000-0000-000003190000}"/>
    <cellStyle name="Entrada 4 13 6" xfId="9705" xr:uid="{00000000-0005-0000-0000-000004190000}"/>
    <cellStyle name="Entrada 4 13 7" xfId="9990" xr:uid="{00000000-0005-0000-0000-000005190000}"/>
    <cellStyle name="Entrada 4 13 8" xfId="5055" xr:uid="{00000000-0005-0000-0000-000006190000}"/>
    <cellStyle name="Entrada 4 13 9" xfId="8666" xr:uid="{00000000-0005-0000-0000-000007190000}"/>
    <cellStyle name="Entrada 4 14" xfId="8845" xr:uid="{00000000-0005-0000-0000-000008190000}"/>
    <cellStyle name="Entrada 4 15" xfId="6059" xr:uid="{00000000-0005-0000-0000-000009190000}"/>
    <cellStyle name="Entrada 4 16" xfId="10845" xr:uid="{00000000-0005-0000-0000-00000A190000}"/>
    <cellStyle name="Entrada 4 17" xfId="11417" xr:uid="{00000000-0005-0000-0000-00000B190000}"/>
    <cellStyle name="Entrada 4 18" xfId="4496" xr:uid="{00000000-0005-0000-0000-00000C190000}"/>
    <cellStyle name="Entrada 4 19" xfId="11756" xr:uid="{00000000-0005-0000-0000-00000D190000}"/>
    <cellStyle name="Entrada 4 2" xfId="1612" xr:uid="{00000000-0005-0000-0000-00000E190000}"/>
    <cellStyle name="Entrada 4 2 10" xfId="10246" xr:uid="{00000000-0005-0000-0000-00000F190000}"/>
    <cellStyle name="Entrada 4 2 11" xfId="14989" xr:uid="{00000000-0005-0000-0000-000010190000}"/>
    <cellStyle name="Entrada 4 2 12" xfId="12909" xr:uid="{00000000-0005-0000-0000-000011190000}"/>
    <cellStyle name="Entrada 4 2 2" xfId="2660" xr:uid="{00000000-0005-0000-0000-000012190000}"/>
    <cellStyle name="Entrada 4 2 2 10" xfId="9576" xr:uid="{00000000-0005-0000-0000-000013190000}"/>
    <cellStyle name="Entrada 4 2 2 11" xfId="10581" xr:uid="{00000000-0005-0000-0000-000014190000}"/>
    <cellStyle name="Entrada 4 2 2 12" xfId="9799" xr:uid="{00000000-0005-0000-0000-000015190000}"/>
    <cellStyle name="Entrada 4 2 2 13" xfId="11949" xr:uid="{00000000-0005-0000-0000-000016190000}"/>
    <cellStyle name="Entrada 4 2 2 14" xfId="12354" xr:uid="{00000000-0005-0000-0000-000017190000}"/>
    <cellStyle name="Entrada 4 2 2 15" xfId="11802" xr:uid="{00000000-0005-0000-0000-000018190000}"/>
    <cellStyle name="Entrada 4 2 2 16" xfId="14219" xr:uid="{00000000-0005-0000-0000-000019190000}"/>
    <cellStyle name="Entrada 4 2 2 17" xfId="13280" xr:uid="{00000000-0005-0000-0000-00001A190000}"/>
    <cellStyle name="Entrada 4 2 2 18" xfId="16114" xr:uid="{00000000-0005-0000-0000-00001B190000}"/>
    <cellStyle name="Entrada 4 2 2 19" xfId="15388" xr:uid="{00000000-0005-0000-0000-00001C190000}"/>
    <cellStyle name="Entrada 4 2 2 2" xfId="5085" xr:uid="{00000000-0005-0000-0000-00001D190000}"/>
    <cellStyle name="Entrada 4 2 2 20" xfId="15882" xr:uid="{00000000-0005-0000-0000-00001E190000}"/>
    <cellStyle name="Entrada 4 2 2 21" xfId="14577" xr:uid="{00000000-0005-0000-0000-00001F190000}"/>
    <cellStyle name="Entrada 4 2 2 22" xfId="16965" xr:uid="{24C88CA7-F631-45F9-8CDC-89C5D2CF0533}"/>
    <cellStyle name="Entrada 4 2 2 3" xfId="5576" xr:uid="{00000000-0005-0000-0000-000020190000}"/>
    <cellStyle name="Entrada 4 2 2 4" xfId="4585" xr:uid="{00000000-0005-0000-0000-000021190000}"/>
    <cellStyle name="Entrada 4 2 2 5" xfId="6453" xr:uid="{00000000-0005-0000-0000-000022190000}"/>
    <cellStyle name="Entrada 4 2 2 6" xfId="8352" xr:uid="{00000000-0005-0000-0000-000023190000}"/>
    <cellStyle name="Entrada 4 2 2 7" xfId="9933" xr:uid="{00000000-0005-0000-0000-000024190000}"/>
    <cellStyle name="Entrada 4 2 2 8" xfId="9617" xr:uid="{00000000-0005-0000-0000-000025190000}"/>
    <cellStyle name="Entrada 4 2 2 9" xfId="10376" xr:uid="{00000000-0005-0000-0000-000026190000}"/>
    <cellStyle name="Entrada 4 2 3" xfId="4182" xr:uid="{00000000-0005-0000-0000-000027190000}"/>
    <cellStyle name="Entrada 4 2 3 10" xfId="12171" xr:uid="{00000000-0005-0000-0000-000028190000}"/>
    <cellStyle name="Entrada 4 2 3 11" xfId="15601" xr:uid="{00000000-0005-0000-0000-000029190000}"/>
    <cellStyle name="Entrada 4 2 3 12" xfId="13120" xr:uid="{00000000-0005-0000-0000-00002A190000}"/>
    <cellStyle name="Entrada 4 2 3 13" xfId="16244" xr:uid="{00000000-0005-0000-0000-00002B190000}"/>
    <cellStyle name="Entrada 4 2 3 14" xfId="15607" xr:uid="{00000000-0005-0000-0000-00002C190000}"/>
    <cellStyle name="Entrada 4 2 3 15" xfId="13977" xr:uid="{00000000-0005-0000-0000-00002D190000}"/>
    <cellStyle name="Entrada 4 2 3 16" xfId="17343" xr:uid="{B9F88405-9697-4E38-8945-B2E5EC2360FF}"/>
    <cellStyle name="Entrada 4 2 3 2" xfId="6774" xr:uid="{00000000-0005-0000-0000-00002E190000}"/>
    <cellStyle name="Entrada 4 2 3 3" xfId="8850" xr:uid="{00000000-0005-0000-0000-00002F190000}"/>
    <cellStyle name="Entrada 4 2 3 4" xfId="8819" xr:uid="{00000000-0005-0000-0000-000030190000}"/>
    <cellStyle name="Entrada 4 2 3 5" xfId="4514" xr:uid="{00000000-0005-0000-0000-000031190000}"/>
    <cellStyle name="Entrada 4 2 3 6" xfId="10428" xr:uid="{00000000-0005-0000-0000-000032190000}"/>
    <cellStyle name="Entrada 4 2 3 7" xfId="3989" xr:uid="{00000000-0005-0000-0000-000033190000}"/>
    <cellStyle name="Entrada 4 2 3 8" xfId="11673" xr:uid="{00000000-0005-0000-0000-000034190000}"/>
    <cellStyle name="Entrada 4 2 3 9" xfId="11163" xr:uid="{00000000-0005-0000-0000-000035190000}"/>
    <cellStyle name="Entrada 4 2 4" xfId="3631" xr:uid="{00000000-0005-0000-0000-000036190000}"/>
    <cellStyle name="Entrada 4 2 5" xfId="8899" xr:uid="{00000000-0005-0000-0000-000037190000}"/>
    <cellStyle name="Entrada 4 2 6" xfId="3324" xr:uid="{00000000-0005-0000-0000-000038190000}"/>
    <cellStyle name="Entrada 4 2 7" xfId="3813" xr:uid="{00000000-0005-0000-0000-000039190000}"/>
    <cellStyle name="Entrada 4 2 8" xfId="11468" xr:uid="{00000000-0005-0000-0000-00003A190000}"/>
    <cellStyle name="Entrada 4 2 9" xfId="8385" xr:uid="{00000000-0005-0000-0000-00003B190000}"/>
    <cellStyle name="Entrada 4 20" xfId="12003" xr:uid="{00000000-0005-0000-0000-00003C190000}"/>
    <cellStyle name="Entrada 4 21" xfId="15660" xr:uid="{00000000-0005-0000-0000-00003D190000}"/>
    <cellStyle name="Entrada 4 22" xfId="14559" xr:uid="{00000000-0005-0000-0000-00003E190000}"/>
    <cellStyle name="Entrada 4 23" xfId="13358" xr:uid="{00000000-0005-0000-0000-00003F190000}"/>
    <cellStyle name="Entrada 4 24" xfId="13685" xr:uid="{00000000-0005-0000-0000-000040190000}"/>
    <cellStyle name="Entrada 4 25" xfId="16314" xr:uid="{00000000-0005-0000-0000-000041190000}"/>
    <cellStyle name="Entrada 4 26" xfId="17338" xr:uid="{0F6256C0-F1F9-4193-B551-CBF2B3141AD2}"/>
    <cellStyle name="Entrada 4 3" xfId="1613" xr:uid="{00000000-0005-0000-0000-000042190000}"/>
    <cellStyle name="Entrada 4 3 10" xfId="6504" xr:uid="{00000000-0005-0000-0000-000043190000}"/>
    <cellStyle name="Entrada 4 3 11" xfId="15253" xr:uid="{00000000-0005-0000-0000-000044190000}"/>
    <cellStyle name="Entrada 4 3 12" xfId="14034" xr:uid="{00000000-0005-0000-0000-000045190000}"/>
    <cellStyle name="Entrada 4 3 2" xfId="2661" xr:uid="{00000000-0005-0000-0000-000046190000}"/>
    <cellStyle name="Entrada 4 3 2 10" xfId="6064" xr:uid="{00000000-0005-0000-0000-000047190000}"/>
    <cellStyle name="Entrada 4 3 2 11" xfId="5476" xr:uid="{00000000-0005-0000-0000-000048190000}"/>
    <cellStyle name="Entrada 4 3 2 12" xfId="11545" xr:uid="{00000000-0005-0000-0000-000049190000}"/>
    <cellStyle name="Entrada 4 3 2 13" xfId="6243" xr:uid="{00000000-0005-0000-0000-00004A190000}"/>
    <cellStyle name="Entrada 4 3 2 14" xfId="12352" xr:uid="{00000000-0005-0000-0000-00004B190000}"/>
    <cellStyle name="Entrada 4 3 2 15" xfId="12009" xr:uid="{00000000-0005-0000-0000-00004C190000}"/>
    <cellStyle name="Entrada 4 3 2 16" xfId="14220" xr:uid="{00000000-0005-0000-0000-00004D190000}"/>
    <cellStyle name="Entrada 4 3 2 17" xfId="13279" xr:uid="{00000000-0005-0000-0000-00004E190000}"/>
    <cellStyle name="Entrada 4 3 2 18" xfId="16107" xr:uid="{00000000-0005-0000-0000-00004F190000}"/>
    <cellStyle name="Entrada 4 3 2 19" xfId="16039" xr:uid="{00000000-0005-0000-0000-000050190000}"/>
    <cellStyle name="Entrada 4 3 2 2" xfId="5086" xr:uid="{00000000-0005-0000-0000-000051190000}"/>
    <cellStyle name="Entrada 4 3 2 20" xfId="15972" xr:uid="{00000000-0005-0000-0000-000052190000}"/>
    <cellStyle name="Entrada 4 3 2 21" xfId="14578" xr:uid="{00000000-0005-0000-0000-000053190000}"/>
    <cellStyle name="Entrada 4 3 2 22" xfId="16966" xr:uid="{A2D7F2FC-1E56-4FF4-ACE3-FFD20F3F675E}"/>
    <cellStyle name="Entrada 4 3 2 3" xfId="5577" xr:uid="{00000000-0005-0000-0000-000054190000}"/>
    <cellStyle name="Entrada 4 3 2 4" xfId="4586" xr:uid="{00000000-0005-0000-0000-000055190000}"/>
    <cellStyle name="Entrada 4 3 2 5" xfId="5185" xr:uid="{00000000-0005-0000-0000-000056190000}"/>
    <cellStyle name="Entrada 4 3 2 6" xfId="8353" xr:uid="{00000000-0005-0000-0000-000057190000}"/>
    <cellStyle name="Entrada 4 3 2 7" xfId="9917" xr:uid="{00000000-0005-0000-0000-000058190000}"/>
    <cellStyle name="Entrada 4 3 2 8" xfId="9619" xr:uid="{00000000-0005-0000-0000-000059190000}"/>
    <cellStyle name="Entrada 4 3 2 9" xfId="9330" xr:uid="{00000000-0005-0000-0000-00005A190000}"/>
    <cellStyle name="Entrada 4 3 3" xfId="4183" xr:uid="{00000000-0005-0000-0000-00005B190000}"/>
    <cellStyle name="Entrada 4 3 3 10" xfId="12469" xr:uid="{00000000-0005-0000-0000-00005C190000}"/>
    <cellStyle name="Entrada 4 3 3 11" xfId="15591" xr:uid="{00000000-0005-0000-0000-00005D190000}"/>
    <cellStyle name="Entrada 4 3 3 12" xfId="15412" xr:uid="{00000000-0005-0000-0000-00005E190000}"/>
    <cellStyle name="Entrada 4 3 3 13" xfId="16234" xr:uid="{00000000-0005-0000-0000-00005F190000}"/>
    <cellStyle name="Entrada 4 3 3 14" xfId="15788" xr:uid="{00000000-0005-0000-0000-000060190000}"/>
    <cellStyle name="Entrada 4 3 3 15" xfId="14085" xr:uid="{00000000-0005-0000-0000-000061190000}"/>
    <cellStyle name="Entrada 4 3 3 16" xfId="17344" xr:uid="{30EDB446-DD4C-4F80-9B16-0E84A62C6121}"/>
    <cellStyle name="Entrada 4 3 3 2" xfId="6775" xr:uid="{00000000-0005-0000-0000-000062190000}"/>
    <cellStyle name="Entrada 4 3 3 3" xfId="8851" xr:uid="{00000000-0005-0000-0000-000063190000}"/>
    <cellStyle name="Entrada 4 3 3 4" xfId="6060" xr:uid="{00000000-0005-0000-0000-000064190000}"/>
    <cellStyle name="Entrada 4 3 3 5" xfId="9876" xr:uid="{00000000-0005-0000-0000-000065190000}"/>
    <cellStyle name="Entrada 4 3 3 6" xfId="9767" xr:uid="{00000000-0005-0000-0000-000066190000}"/>
    <cellStyle name="Entrada 4 3 3 7" xfId="10037" xr:uid="{00000000-0005-0000-0000-000067190000}"/>
    <cellStyle name="Entrada 4 3 3 8" xfId="11654" xr:uid="{00000000-0005-0000-0000-000068190000}"/>
    <cellStyle name="Entrada 4 3 3 9" xfId="8715" xr:uid="{00000000-0005-0000-0000-000069190000}"/>
    <cellStyle name="Entrada 4 3 4" xfId="3630" xr:uid="{00000000-0005-0000-0000-00006A190000}"/>
    <cellStyle name="Entrada 4 3 5" xfId="8395" xr:uid="{00000000-0005-0000-0000-00006B190000}"/>
    <cellStyle name="Entrada 4 3 6" xfId="9519" xr:uid="{00000000-0005-0000-0000-00006C190000}"/>
    <cellStyle name="Entrada 4 3 7" xfId="10237" xr:uid="{00000000-0005-0000-0000-00006D190000}"/>
    <cellStyle name="Entrada 4 3 8" xfId="9427" xr:uid="{00000000-0005-0000-0000-00006E190000}"/>
    <cellStyle name="Entrada 4 3 9" xfId="3232" xr:uid="{00000000-0005-0000-0000-00006F190000}"/>
    <cellStyle name="Entrada 4 4" xfId="1614" xr:uid="{00000000-0005-0000-0000-000070190000}"/>
    <cellStyle name="Entrada 4 4 10" xfId="6047" xr:uid="{00000000-0005-0000-0000-000071190000}"/>
    <cellStyle name="Entrada 4 4 11" xfId="13915" xr:uid="{00000000-0005-0000-0000-000072190000}"/>
    <cellStyle name="Entrada 4 4 12" xfId="14597" xr:uid="{00000000-0005-0000-0000-000073190000}"/>
    <cellStyle name="Entrada 4 4 2" xfId="2662" xr:uid="{00000000-0005-0000-0000-000074190000}"/>
    <cellStyle name="Entrada 4 4 2 10" xfId="10767" xr:uid="{00000000-0005-0000-0000-000075190000}"/>
    <cellStyle name="Entrada 4 4 2 11" xfId="6097" xr:uid="{00000000-0005-0000-0000-000076190000}"/>
    <cellStyle name="Entrada 4 4 2 12" xfId="11557" xr:uid="{00000000-0005-0000-0000-000077190000}"/>
    <cellStyle name="Entrada 4 4 2 13" xfId="10521" xr:uid="{00000000-0005-0000-0000-000078190000}"/>
    <cellStyle name="Entrada 4 4 2 14" xfId="12349" xr:uid="{00000000-0005-0000-0000-000079190000}"/>
    <cellStyle name="Entrada 4 4 2 15" xfId="11195" xr:uid="{00000000-0005-0000-0000-00007A190000}"/>
    <cellStyle name="Entrada 4 4 2 16" xfId="14221" xr:uid="{00000000-0005-0000-0000-00007B190000}"/>
    <cellStyle name="Entrada 4 4 2 17" xfId="15466" xr:uid="{00000000-0005-0000-0000-00007C190000}"/>
    <cellStyle name="Entrada 4 4 2 18" xfId="15397" xr:uid="{00000000-0005-0000-0000-00007D190000}"/>
    <cellStyle name="Entrada 4 4 2 19" xfId="15380" xr:uid="{00000000-0005-0000-0000-00007E190000}"/>
    <cellStyle name="Entrada 4 4 2 2" xfId="5087" xr:uid="{00000000-0005-0000-0000-00007F190000}"/>
    <cellStyle name="Entrada 4 4 2 20" xfId="15928" xr:uid="{00000000-0005-0000-0000-000080190000}"/>
    <cellStyle name="Entrada 4 4 2 21" xfId="15649" xr:uid="{00000000-0005-0000-0000-000081190000}"/>
    <cellStyle name="Entrada 4 4 2 22" xfId="16967" xr:uid="{12B4B3C5-1347-41E8-841C-E7691A556C31}"/>
    <cellStyle name="Entrada 4 4 2 3" xfId="5578" xr:uid="{00000000-0005-0000-0000-000082190000}"/>
    <cellStyle name="Entrada 4 4 2 4" xfId="5261" xr:uid="{00000000-0005-0000-0000-000083190000}"/>
    <cellStyle name="Entrada 4 4 2 5" xfId="4793" xr:uid="{00000000-0005-0000-0000-000084190000}"/>
    <cellStyle name="Entrada 4 4 2 6" xfId="8354" xr:uid="{00000000-0005-0000-0000-000085190000}"/>
    <cellStyle name="Entrada 4 4 2 7" xfId="9901" xr:uid="{00000000-0005-0000-0000-000086190000}"/>
    <cellStyle name="Entrada 4 4 2 8" xfId="9634" xr:uid="{00000000-0005-0000-0000-000087190000}"/>
    <cellStyle name="Entrada 4 4 2 9" xfId="9329" xr:uid="{00000000-0005-0000-0000-000088190000}"/>
    <cellStyle name="Entrada 4 4 3" xfId="4184" xr:uid="{00000000-0005-0000-0000-000089190000}"/>
    <cellStyle name="Entrada 4 4 3 10" xfId="12463" xr:uid="{00000000-0005-0000-0000-00008A190000}"/>
    <cellStyle name="Entrada 4 4 3 11" xfId="14584" xr:uid="{00000000-0005-0000-0000-00008B190000}"/>
    <cellStyle name="Entrada 4 4 3 12" xfId="13904" xr:uid="{00000000-0005-0000-0000-00008C190000}"/>
    <cellStyle name="Entrada 4 4 3 13" xfId="16225" xr:uid="{00000000-0005-0000-0000-00008D190000}"/>
    <cellStyle name="Entrada 4 4 3 14" xfId="15768" xr:uid="{00000000-0005-0000-0000-00008E190000}"/>
    <cellStyle name="Entrada 4 4 3 15" xfId="16275" xr:uid="{00000000-0005-0000-0000-00008F190000}"/>
    <cellStyle name="Entrada 4 4 3 16" xfId="17345" xr:uid="{62CE529E-0F8A-4BAC-B66D-B6D4792F9C16}"/>
    <cellStyle name="Entrada 4 4 3 2" xfId="6776" xr:uid="{00000000-0005-0000-0000-000090190000}"/>
    <cellStyle name="Entrada 4 4 3 3" xfId="8852" xr:uid="{00000000-0005-0000-0000-000091190000}"/>
    <cellStyle name="Entrada 4 4 3 4" xfId="5126" xr:uid="{00000000-0005-0000-0000-000092190000}"/>
    <cellStyle name="Entrada 4 4 3 5" xfId="10319" xr:uid="{00000000-0005-0000-0000-000093190000}"/>
    <cellStyle name="Entrada 4 4 3 6" xfId="6043" xr:uid="{00000000-0005-0000-0000-000094190000}"/>
    <cellStyle name="Entrada 4 4 3 7" xfId="8998" xr:uid="{00000000-0005-0000-0000-000095190000}"/>
    <cellStyle name="Entrada 4 4 3 8" xfId="11634" xr:uid="{00000000-0005-0000-0000-000096190000}"/>
    <cellStyle name="Entrada 4 4 3 9" xfId="4327" xr:uid="{00000000-0005-0000-0000-000097190000}"/>
    <cellStyle name="Entrada 4 4 4" xfId="3629" xr:uid="{00000000-0005-0000-0000-000098190000}"/>
    <cellStyle name="Entrada 4 4 5" xfId="6280" xr:uid="{00000000-0005-0000-0000-000099190000}"/>
    <cellStyle name="Entrada 4 4 6" xfId="5602" xr:uid="{00000000-0005-0000-0000-00009A190000}"/>
    <cellStyle name="Entrada 4 4 7" xfId="9503" xr:uid="{00000000-0005-0000-0000-00009B190000}"/>
    <cellStyle name="Entrada 4 4 8" xfId="10329" xr:uid="{00000000-0005-0000-0000-00009C190000}"/>
    <cellStyle name="Entrada 4 4 9" xfId="9505" xr:uid="{00000000-0005-0000-0000-00009D190000}"/>
    <cellStyle name="Entrada 4 5" xfId="1615" xr:uid="{00000000-0005-0000-0000-00009E190000}"/>
    <cellStyle name="Entrada 4 5 10" xfId="11188" xr:uid="{00000000-0005-0000-0000-00009F190000}"/>
    <cellStyle name="Entrada 4 5 11" xfId="14360" xr:uid="{00000000-0005-0000-0000-0000A0190000}"/>
    <cellStyle name="Entrada 4 5 12" xfId="13911" xr:uid="{00000000-0005-0000-0000-0000A1190000}"/>
    <cellStyle name="Entrada 4 5 2" xfId="2663" xr:uid="{00000000-0005-0000-0000-0000A2190000}"/>
    <cellStyle name="Entrada 4 5 2 10" xfId="5482" xr:uid="{00000000-0005-0000-0000-0000A3190000}"/>
    <cellStyle name="Entrada 4 5 2 11" xfId="8322" xr:uid="{00000000-0005-0000-0000-0000A4190000}"/>
    <cellStyle name="Entrada 4 5 2 12" xfId="3906" xr:uid="{00000000-0005-0000-0000-0000A5190000}"/>
    <cellStyle name="Entrada 4 5 2 13" xfId="9512" xr:uid="{00000000-0005-0000-0000-0000A6190000}"/>
    <cellStyle name="Entrada 4 5 2 14" xfId="12346" xr:uid="{00000000-0005-0000-0000-0000A7190000}"/>
    <cellStyle name="Entrada 4 5 2 15" xfId="11645" xr:uid="{00000000-0005-0000-0000-0000A8190000}"/>
    <cellStyle name="Entrada 4 5 2 16" xfId="14222" xr:uid="{00000000-0005-0000-0000-0000A9190000}"/>
    <cellStyle name="Entrada 4 5 2 17" xfId="15452" xr:uid="{00000000-0005-0000-0000-0000AA190000}"/>
    <cellStyle name="Entrada 4 5 2 18" xfId="15378" xr:uid="{00000000-0005-0000-0000-0000AB190000}"/>
    <cellStyle name="Entrada 4 5 2 19" xfId="15373" xr:uid="{00000000-0005-0000-0000-0000AC190000}"/>
    <cellStyle name="Entrada 4 5 2 2" xfId="5088" xr:uid="{00000000-0005-0000-0000-0000AD190000}"/>
    <cellStyle name="Entrada 4 5 2 20" xfId="15822" xr:uid="{00000000-0005-0000-0000-0000AE190000}"/>
    <cellStyle name="Entrada 4 5 2 21" xfId="14974" xr:uid="{00000000-0005-0000-0000-0000AF190000}"/>
    <cellStyle name="Entrada 4 5 2 22" xfId="16968" xr:uid="{D2DFB1DB-9D75-4F49-AE6B-ABDBA4B39BD2}"/>
    <cellStyle name="Entrada 4 5 2 3" xfId="5579" xr:uid="{00000000-0005-0000-0000-0000B0190000}"/>
    <cellStyle name="Entrada 4 5 2 4" xfId="4587" xr:uid="{00000000-0005-0000-0000-0000B1190000}"/>
    <cellStyle name="Entrada 4 5 2 5" xfId="6454" xr:uid="{00000000-0005-0000-0000-0000B2190000}"/>
    <cellStyle name="Entrada 4 5 2 6" xfId="8355" xr:uid="{00000000-0005-0000-0000-0000B3190000}"/>
    <cellStyle name="Entrada 4 5 2 7" xfId="9886" xr:uid="{00000000-0005-0000-0000-0000B4190000}"/>
    <cellStyle name="Entrada 4 5 2 8" xfId="3113" xr:uid="{00000000-0005-0000-0000-0000B5190000}"/>
    <cellStyle name="Entrada 4 5 2 9" xfId="3896" xr:uid="{00000000-0005-0000-0000-0000B6190000}"/>
    <cellStyle name="Entrada 4 5 3" xfId="4185" xr:uid="{00000000-0005-0000-0000-0000B7190000}"/>
    <cellStyle name="Entrada 4 5 3 10" xfId="12457" xr:uid="{00000000-0005-0000-0000-0000B8190000}"/>
    <cellStyle name="Entrada 4 5 3 11" xfId="13041" xr:uid="{00000000-0005-0000-0000-0000B9190000}"/>
    <cellStyle name="Entrada 4 5 3 12" xfId="14978" xr:uid="{00000000-0005-0000-0000-0000BA190000}"/>
    <cellStyle name="Entrada 4 5 3 13" xfId="16213" xr:uid="{00000000-0005-0000-0000-0000BB190000}"/>
    <cellStyle name="Entrada 4 5 3 14" xfId="15750" xr:uid="{00000000-0005-0000-0000-0000BC190000}"/>
    <cellStyle name="Entrada 4 5 3 15" xfId="14626" xr:uid="{00000000-0005-0000-0000-0000BD190000}"/>
    <cellStyle name="Entrada 4 5 3 16" xfId="17346" xr:uid="{DB3C075E-6DE2-486A-96BA-253C38703FAD}"/>
    <cellStyle name="Entrada 4 5 3 2" xfId="6777" xr:uid="{00000000-0005-0000-0000-0000BE190000}"/>
    <cellStyle name="Entrada 4 5 3 3" xfId="8853" xr:uid="{00000000-0005-0000-0000-0000BF190000}"/>
    <cellStyle name="Entrada 4 5 3 4" xfId="5192" xr:uid="{00000000-0005-0000-0000-0000C0190000}"/>
    <cellStyle name="Entrada 4 5 3 5" xfId="8979" xr:uid="{00000000-0005-0000-0000-0000C1190000}"/>
    <cellStyle name="Entrada 4 5 3 6" xfId="6115" xr:uid="{00000000-0005-0000-0000-0000C2190000}"/>
    <cellStyle name="Entrada 4 5 3 7" xfId="11182" xr:uid="{00000000-0005-0000-0000-0000C3190000}"/>
    <cellStyle name="Entrada 4 5 3 8" xfId="11615" xr:uid="{00000000-0005-0000-0000-0000C4190000}"/>
    <cellStyle name="Entrada 4 5 3 9" xfId="11024" xr:uid="{00000000-0005-0000-0000-0000C5190000}"/>
    <cellStyle name="Entrada 4 5 4" xfId="3628" xr:uid="{00000000-0005-0000-0000-0000C6190000}"/>
    <cellStyle name="Entrada 4 5 5" xfId="9277" xr:uid="{00000000-0005-0000-0000-0000C7190000}"/>
    <cellStyle name="Entrada 4 5 6" xfId="9686" xr:uid="{00000000-0005-0000-0000-0000C8190000}"/>
    <cellStyle name="Entrada 4 5 7" xfId="6231" xr:uid="{00000000-0005-0000-0000-0000C9190000}"/>
    <cellStyle name="Entrada 4 5 8" xfId="10138" xr:uid="{00000000-0005-0000-0000-0000CA190000}"/>
    <cellStyle name="Entrada 4 5 9" xfId="5458" xr:uid="{00000000-0005-0000-0000-0000CB190000}"/>
    <cellStyle name="Entrada 4 6" xfId="1616" xr:uid="{00000000-0005-0000-0000-0000CC190000}"/>
    <cellStyle name="Entrada 4 6 10" xfId="11999" xr:uid="{00000000-0005-0000-0000-0000CD190000}"/>
    <cellStyle name="Entrada 4 6 11" xfId="13592" xr:uid="{00000000-0005-0000-0000-0000CE190000}"/>
    <cellStyle name="Entrada 4 6 12" xfId="16066" xr:uid="{00000000-0005-0000-0000-0000CF190000}"/>
    <cellStyle name="Entrada 4 6 2" xfId="2664" xr:uid="{00000000-0005-0000-0000-0000D0190000}"/>
    <cellStyle name="Entrada 4 6 2 10" xfId="10656" xr:uid="{00000000-0005-0000-0000-0000D1190000}"/>
    <cellStyle name="Entrada 4 6 2 11" xfId="10619" xr:uid="{00000000-0005-0000-0000-0000D2190000}"/>
    <cellStyle name="Entrada 4 6 2 12" xfId="11534" xr:uid="{00000000-0005-0000-0000-0000D3190000}"/>
    <cellStyle name="Entrada 4 6 2 13" xfId="3589" xr:uid="{00000000-0005-0000-0000-0000D4190000}"/>
    <cellStyle name="Entrada 4 6 2 14" xfId="12339" xr:uid="{00000000-0005-0000-0000-0000D5190000}"/>
    <cellStyle name="Entrada 4 6 2 15" xfId="11803" xr:uid="{00000000-0005-0000-0000-0000D6190000}"/>
    <cellStyle name="Entrada 4 6 2 16" xfId="14223" xr:uid="{00000000-0005-0000-0000-0000D7190000}"/>
    <cellStyle name="Entrada 4 6 2 17" xfId="15439" xr:uid="{00000000-0005-0000-0000-0000D8190000}"/>
    <cellStyle name="Entrada 4 6 2 18" xfId="15391" xr:uid="{00000000-0005-0000-0000-0000D9190000}"/>
    <cellStyle name="Entrada 4 6 2 19" xfId="15364" xr:uid="{00000000-0005-0000-0000-0000DA190000}"/>
    <cellStyle name="Entrada 4 6 2 2" xfId="5089" xr:uid="{00000000-0005-0000-0000-0000DB190000}"/>
    <cellStyle name="Entrada 4 6 2 20" xfId="15785" xr:uid="{00000000-0005-0000-0000-0000DC190000}"/>
    <cellStyle name="Entrada 4 6 2 21" xfId="12863" xr:uid="{00000000-0005-0000-0000-0000DD190000}"/>
    <cellStyle name="Entrada 4 6 2 22" xfId="16969" xr:uid="{90955BDD-8502-44FB-A681-CBA2E951A3F3}"/>
    <cellStyle name="Entrada 4 6 2 3" xfId="5580" xr:uid="{00000000-0005-0000-0000-0000DE190000}"/>
    <cellStyle name="Entrada 4 6 2 4" xfId="5262" xr:uid="{00000000-0005-0000-0000-0000DF190000}"/>
    <cellStyle name="Entrada 4 6 2 5" xfId="83" xr:uid="{00000000-0005-0000-0000-0000E0190000}"/>
    <cellStyle name="Entrada 4 6 2 6" xfId="8356" xr:uid="{00000000-0005-0000-0000-0000E1190000}"/>
    <cellStyle name="Entrada 4 6 2 7" xfId="9862" xr:uid="{00000000-0005-0000-0000-0000E2190000}"/>
    <cellStyle name="Entrada 4 6 2 8" xfId="6328" xr:uid="{00000000-0005-0000-0000-0000E3190000}"/>
    <cellStyle name="Entrada 4 6 2 9" xfId="8950" xr:uid="{00000000-0005-0000-0000-0000E4190000}"/>
    <cellStyle name="Entrada 4 6 3" xfId="4186" xr:uid="{00000000-0005-0000-0000-0000E5190000}"/>
    <cellStyle name="Entrada 4 6 3 10" xfId="12451" xr:uid="{00000000-0005-0000-0000-0000E6190000}"/>
    <cellStyle name="Entrada 4 6 3 11" xfId="13040" xr:uid="{00000000-0005-0000-0000-0000E7190000}"/>
    <cellStyle name="Entrada 4 6 3 12" xfId="13905" xr:uid="{00000000-0005-0000-0000-0000E8190000}"/>
    <cellStyle name="Entrada 4 6 3 13" xfId="15671" xr:uid="{00000000-0005-0000-0000-0000E9190000}"/>
    <cellStyle name="Entrada 4 6 3 14" xfId="16514" xr:uid="{00000000-0005-0000-0000-0000EA190000}"/>
    <cellStyle name="Entrada 4 6 3 15" xfId="13388" xr:uid="{00000000-0005-0000-0000-0000EB190000}"/>
    <cellStyle name="Entrada 4 6 3 16" xfId="17347" xr:uid="{197E31E2-1373-4131-B367-7A9304E7799A}"/>
    <cellStyle name="Entrada 4 6 3 2" xfId="6778" xr:uid="{00000000-0005-0000-0000-0000EC190000}"/>
    <cellStyle name="Entrada 4 6 3 3" xfId="8854" xr:uid="{00000000-0005-0000-0000-0000ED190000}"/>
    <cellStyle name="Entrada 4 6 3 4" xfId="4652" xr:uid="{00000000-0005-0000-0000-0000EE190000}"/>
    <cellStyle name="Entrada 4 6 3 5" xfId="4279" xr:uid="{00000000-0005-0000-0000-0000EF190000}"/>
    <cellStyle name="Entrada 4 6 3 6" xfId="54" xr:uid="{00000000-0005-0000-0000-0000F0190000}"/>
    <cellStyle name="Entrada 4 6 3 7" xfId="10410" xr:uid="{00000000-0005-0000-0000-0000F1190000}"/>
    <cellStyle name="Entrada 4 6 3 8" xfId="11426" xr:uid="{00000000-0005-0000-0000-0000F2190000}"/>
    <cellStyle name="Entrada 4 6 3 9" xfId="10515" xr:uid="{00000000-0005-0000-0000-0000F3190000}"/>
    <cellStyle name="Entrada 4 6 4" xfId="3627" xr:uid="{00000000-0005-0000-0000-0000F4190000}"/>
    <cellStyle name="Entrada 4 6 5" xfId="8898" xr:uid="{00000000-0005-0000-0000-0000F5190000}"/>
    <cellStyle name="Entrada 4 6 6" xfId="9832" xr:uid="{00000000-0005-0000-0000-0000F6190000}"/>
    <cellStyle name="Entrada 4 6 7" xfId="11047" xr:uid="{00000000-0005-0000-0000-0000F7190000}"/>
    <cellStyle name="Entrada 4 6 8" xfId="5151" xr:uid="{00000000-0005-0000-0000-0000F8190000}"/>
    <cellStyle name="Entrada 4 6 9" xfId="10789" xr:uid="{00000000-0005-0000-0000-0000F9190000}"/>
    <cellStyle name="Entrada 4 7" xfId="1617" xr:uid="{00000000-0005-0000-0000-0000FA190000}"/>
    <cellStyle name="Entrada 4 7 10" xfId="11987" xr:uid="{00000000-0005-0000-0000-0000FB190000}"/>
    <cellStyle name="Entrada 4 7 11" xfId="15229" xr:uid="{00000000-0005-0000-0000-0000FC190000}"/>
    <cellStyle name="Entrada 4 7 12" xfId="14985" xr:uid="{00000000-0005-0000-0000-0000FD190000}"/>
    <cellStyle name="Entrada 4 7 2" xfId="2665" xr:uid="{00000000-0005-0000-0000-0000FE190000}"/>
    <cellStyle name="Entrada 4 7 2 10" xfId="9548" xr:uid="{00000000-0005-0000-0000-0000FF190000}"/>
    <cellStyle name="Entrada 4 7 2 11" xfId="9749" xr:uid="{00000000-0005-0000-0000-0000001A0000}"/>
    <cellStyle name="Entrada 4 7 2 12" xfId="6353" xr:uid="{00000000-0005-0000-0000-0000011A0000}"/>
    <cellStyle name="Entrada 4 7 2 13" xfId="11060" xr:uid="{00000000-0005-0000-0000-0000021A0000}"/>
    <cellStyle name="Entrada 4 7 2 14" xfId="12335" xr:uid="{00000000-0005-0000-0000-0000031A0000}"/>
    <cellStyle name="Entrada 4 7 2 15" xfId="11841" xr:uid="{00000000-0005-0000-0000-0000041A0000}"/>
    <cellStyle name="Entrada 4 7 2 16" xfId="14224" xr:uid="{00000000-0005-0000-0000-0000051A0000}"/>
    <cellStyle name="Entrada 4 7 2 17" xfId="15425" xr:uid="{00000000-0005-0000-0000-0000061A0000}"/>
    <cellStyle name="Entrada 4 7 2 18" xfId="13827" xr:uid="{00000000-0005-0000-0000-0000071A0000}"/>
    <cellStyle name="Entrada 4 7 2 19" xfId="15350" xr:uid="{00000000-0005-0000-0000-0000081A0000}"/>
    <cellStyle name="Entrada 4 7 2 2" xfId="5090" xr:uid="{00000000-0005-0000-0000-0000091A0000}"/>
    <cellStyle name="Entrada 4 7 2 20" xfId="15747" xr:uid="{00000000-0005-0000-0000-00000A1A0000}"/>
    <cellStyle name="Entrada 4 7 2 21" xfId="15648" xr:uid="{00000000-0005-0000-0000-00000B1A0000}"/>
    <cellStyle name="Entrada 4 7 2 22" xfId="16970" xr:uid="{AB3AE5D9-5979-484C-B34A-7200500BF56D}"/>
    <cellStyle name="Entrada 4 7 2 3" xfId="5581" xr:uid="{00000000-0005-0000-0000-00000C1A0000}"/>
    <cellStyle name="Entrada 4 7 2 4" xfId="5260" xr:uid="{00000000-0005-0000-0000-00000D1A0000}"/>
    <cellStyle name="Entrada 4 7 2 5" xfId="4794" xr:uid="{00000000-0005-0000-0000-00000E1A0000}"/>
    <cellStyle name="Entrada 4 7 2 6" xfId="8357" xr:uid="{00000000-0005-0000-0000-00000F1A0000}"/>
    <cellStyle name="Entrada 4 7 2 7" xfId="9846" xr:uid="{00000000-0005-0000-0000-0000101A0000}"/>
    <cellStyle name="Entrada 4 7 2 8" xfId="3600" xr:uid="{00000000-0005-0000-0000-0000111A0000}"/>
    <cellStyle name="Entrada 4 7 2 9" xfId="10359" xr:uid="{00000000-0005-0000-0000-0000121A0000}"/>
    <cellStyle name="Entrada 4 7 3" xfId="4187" xr:uid="{00000000-0005-0000-0000-0000131A0000}"/>
    <cellStyle name="Entrada 4 7 3 10" xfId="12446" xr:uid="{00000000-0005-0000-0000-0000141A0000}"/>
    <cellStyle name="Entrada 4 7 3 11" xfId="13039" xr:uid="{00000000-0005-0000-0000-0000151A0000}"/>
    <cellStyle name="Entrada 4 7 3 12" xfId="14979" xr:uid="{00000000-0005-0000-0000-0000161A0000}"/>
    <cellStyle name="Entrada 4 7 3 13" xfId="15024" xr:uid="{00000000-0005-0000-0000-0000171A0000}"/>
    <cellStyle name="Entrada 4 7 3 14" xfId="16507" xr:uid="{00000000-0005-0000-0000-0000181A0000}"/>
    <cellStyle name="Entrada 4 7 3 15" xfId="15979" xr:uid="{00000000-0005-0000-0000-0000191A0000}"/>
    <cellStyle name="Entrada 4 7 3 16" xfId="17348" xr:uid="{74A2B618-42DD-4DB3-9DCF-CC6B5EE61548}"/>
    <cellStyle name="Entrada 4 7 3 2" xfId="6779" xr:uid="{00000000-0005-0000-0000-00001A1A0000}"/>
    <cellStyle name="Entrada 4 7 3 3" xfId="8855" xr:uid="{00000000-0005-0000-0000-00001B1A0000}"/>
    <cellStyle name="Entrada 4 7 3 4" xfId="6061" xr:uid="{00000000-0005-0000-0000-00001C1A0000}"/>
    <cellStyle name="Entrada 4 7 3 5" xfId="8978" xr:uid="{00000000-0005-0000-0000-00001D1A0000}"/>
    <cellStyle name="Entrada 4 7 3 6" xfId="4977" xr:uid="{00000000-0005-0000-0000-00001E1A0000}"/>
    <cellStyle name="Entrada 4 7 3 7" xfId="9620" xr:uid="{00000000-0005-0000-0000-00001F1A0000}"/>
    <cellStyle name="Entrada 4 7 3 8" xfId="3678" xr:uid="{00000000-0005-0000-0000-0000201A0000}"/>
    <cellStyle name="Entrada 4 7 3 9" xfId="5145" xr:uid="{00000000-0005-0000-0000-0000211A0000}"/>
    <cellStyle name="Entrada 4 7 4" xfId="3626" xr:uid="{00000000-0005-0000-0000-0000221A0000}"/>
    <cellStyle name="Entrada 4 7 5" xfId="8394" xr:uid="{00000000-0005-0000-0000-0000231A0000}"/>
    <cellStyle name="Entrada 4 7 6" xfId="9489" xr:uid="{00000000-0005-0000-0000-0000241A0000}"/>
    <cellStyle name="Entrada 4 7 7" xfId="9690" xr:uid="{00000000-0005-0000-0000-0000251A0000}"/>
    <cellStyle name="Entrada 4 7 8" xfId="8454" xr:uid="{00000000-0005-0000-0000-0000261A0000}"/>
    <cellStyle name="Entrada 4 7 9" xfId="9703" xr:uid="{00000000-0005-0000-0000-0000271A0000}"/>
    <cellStyle name="Entrada 4 8" xfId="1618" xr:uid="{00000000-0005-0000-0000-0000281A0000}"/>
    <cellStyle name="Entrada 4 8 10" xfId="11975" xr:uid="{00000000-0005-0000-0000-0000291A0000}"/>
    <cellStyle name="Entrada 4 8 11" xfId="14988" xr:uid="{00000000-0005-0000-0000-00002A1A0000}"/>
    <cellStyle name="Entrada 4 8 12" xfId="15518" xr:uid="{00000000-0005-0000-0000-00002B1A0000}"/>
    <cellStyle name="Entrada 4 8 2" xfId="2666" xr:uid="{00000000-0005-0000-0000-00002C1A0000}"/>
    <cellStyle name="Entrada 4 8 2 10" xfId="8871" xr:uid="{00000000-0005-0000-0000-00002D1A0000}"/>
    <cellStyle name="Entrada 4 8 2 11" xfId="10134" xr:uid="{00000000-0005-0000-0000-00002E1A0000}"/>
    <cellStyle name="Entrada 4 8 2 12" xfId="3115" xr:uid="{00000000-0005-0000-0000-00002F1A0000}"/>
    <cellStyle name="Entrada 4 8 2 13" xfId="12190" xr:uid="{00000000-0005-0000-0000-0000301A0000}"/>
    <cellStyle name="Entrada 4 8 2 14" xfId="12332" xr:uid="{00000000-0005-0000-0000-0000311A0000}"/>
    <cellStyle name="Entrada 4 8 2 15" xfId="11716" xr:uid="{00000000-0005-0000-0000-0000321A0000}"/>
    <cellStyle name="Entrada 4 8 2 16" xfId="14225" xr:uid="{00000000-0005-0000-0000-0000331A0000}"/>
    <cellStyle name="Entrada 4 8 2 17" xfId="15409" xr:uid="{00000000-0005-0000-0000-0000341A0000}"/>
    <cellStyle name="Entrada 4 8 2 18" xfId="13828" xr:uid="{00000000-0005-0000-0000-0000351A0000}"/>
    <cellStyle name="Entrada 4 8 2 19" xfId="15342" xr:uid="{00000000-0005-0000-0000-0000361A0000}"/>
    <cellStyle name="Entrada 4 8 2 2" xfId="5091" xr:uid="{00000000-0005-0000-0000-0000371A0000}"/>
    <cellStyle name="Entrada 4 8 2 20" xfId="15020" xr:uid="{00000000-0005-0000-0000-0000381A0000}"/>
    <cellStyle name="Entrada 4 8 2 21" xfId="15634" xr:uid="{00000000-0005-0000-0000-0000391A0000}"/>
    <cellStyle name="Entrada 4 8 2 22" xfId="16971" xr:uid="{F40BD948-84D4-4D79-9DE3-0A3F90E79D86}"/>
    <cellStyle name="Entrada 4 8 2 3" xfId="5582" xr:uid="{00000000-0005-0000-0000-00003A1A0000}"/>
    <cellStyle name="Entrada 4 8 2 4" xfId="4588" xr:uid="{00000000-0005-0000-0000-00003B1A0000}"/>
    <cellStyle name="Entrada 4 8 2 5" xfId="6455" xr:uid="{00000000-0005-0000-0000-00003C1A0000}"/>
    <cellStyle name="Entrada 4 8 2 6" xfId="8358" xr:uid="{00000000-0005-0000-0000-00003D1A0000}"/>
    <cellStyle name="Entrada 4 8 2 7" xfId="9830" xr:uid="{00000000-0005-0000-0000-00003E1A0000}"/>
    <cellStyle name="Entrada 4 8 2 8" xfId="8449" xr:uid="{00000000-0005-0000-0000-00003F1A0000}"/>
    <cellStyle name="Entrada 4 8 2 9" xfId="9033" xr:uid="{00000000-0005-0000-0000-0000401A0000}"/>
    <cellStyle name="Entrada 4 8 3" xfId="4188" xr:uid="{00000000-0005-0000-0000-0000411A0000}"/>
    <cellStyle name="Entrada 4 8 3 10" xfId="12440" xr:uid="{00000000-0005-0000-0000-0000421A0000}"/>
    <cellStyle name="Entrada 4 8 3 11" xfId="13038" xr:uid="{00000000-0005-0000-0000-0000431A0000}"/>
    <cellStyle name="Entrada 4 8 3 12" xfId="13906" xr:uid="{00000000-0005-0000-0000-0000441A0000}"/>
    <cellStyle name="Entrada 4 8 3 13" xfId="15022" xr:uid="{00000000-0005-0000-0000-0000451A0000}"/>
    <cellStyle name="Entrada 4 8 3 14" xfId="16499" xr:uid="{00000000-0005-0000-0000-0000461A0000}"/>
    <cellStyle name="Entrada 4 8 3 15" xfId="16698" xr:uid="{00000000-0005-0000-0000-0000471A0000}"/>
    <cellStyle name="Entrada 4 8 3 16" xfId="17349" xr:uid="{5A914901-4916-4350-9B38-9BAB9B08CE71}"/>
    <cellStyle name="Entrada 4 8 3 2" xfId="6780" xr:uid="{00000000-0005-0000-0000-0000481A0000}"/>
    <cellStyle name="Entrada 4 8 3 3" xfId="8856" xr:uid="{00000000-0005-0000-0000-0000491A0000}"/>
    <cellStyle name="Entrada 4 8 3 4" xfId="4653" xr:uid="{00000000-0005-0000-0000-00004A1A0000}"/>
    <cellStyle name="Entrada 4 8 3 5" xfId="4978" xr:uid="{00000000-0005-0000-0000-00004B1A0000}"/>
    <cellStyle name="Entrada 4 8 3 6" xfId="9786" xr:uid="{00000000-0005-0000-0000-00004C1A0000}"/>
    <cellStyle name="Entrada 4 8 3 7" xfId="8893" xr:uid="{00000000-0005-0000-0000-00004D1A0000}"/>
    <cellStyle name="Entrada 4 8 3 8" xfId="3180" xr:uid="{00000000-0005-0000-0000-00004E1A0000}"/>
    <cellStyle name="Entrada 4 8 3 9" xfId="5619" xr:uid="{00000000-0005-0000-0000-00004F1A0000}"/>
    <cellStyle name="Entrada 4 8 4" xfId="3625" xr:uid="{00000000-0005-0000-0000-0000501A0000}"/>
    <cellStyle name="Entrada 4 8 5" xfId="3852" xr:uid="{00000000-0005-0000-0000-0000511A0000}"/>
    <cellStyle name="Entrada 4 8 6" xfId="60" xr:uid="{00000000-0005-0000-0000-0000521A0000}"/>
    <cellStyle name="Entrada 4 8 7" xfId="10714" xr:uid="{00000000-0005-0000-0000-0000531A0000}"/>
    <cellStyle name="Entrada 4 8 8" xfId="10042" xr:uid="{00000000-0005-0000-0000-0000541A0000}"/>
    <cellStyle name="Entrada 4 8 9" xfId="11295" xr:uid="{00000000-0005-0000-0000-0000551A0000}"/>
    <cellStyle name="Entrada 4 9" xfId="1619" xr:uid="{00000000-0005-0000-0000-0000561A0000}"/>
    <cellStyle name="Entrada 4 9 10" xfId="11754" xr:uid="{00000000-0005-0000-0000-0000571A0000}"/>
    <cellStyle name="Entrada 4 9 11" xfId="15758" xr:uid="{00000000-0005-0000-0000-0000581A0000}"/>
    <cellStyle name="Entrada 4 9 12" xfId="16202" xr:uid="{00000000-0005-0000-0000-0000591A0000}"/>
    <cellStyle name="Entrada 4 9 2" xfId="2667" xr:uid="{00000000-0005-0000-0000-00005A1A0000}"/>
    <cellStyle name="Entrada 4 9 2 10" xfId="10799" xr:uid="{00000000-0005-0000-0000-00005B1A0000}"/>
    <cellStyle name="Entrada 4 9 2 11" xfId="9958" xr:uid="{00000000-0005-0000-0000-00005C1A0000}"/>
    <cellStyle name="Entrada 4 9 2 12" xfId="9921" xr:uid="{00000000-0005-0000-0000-00005D1A0000}"/>
    <cellStyle name="Entrada 4 9 2 13" xfId="12183" xr:uid="{00000000-0005-0000-0000-00005E1A0000}"/>
    <cellStyle name="Entrada 4 9 2 14" xfId="12329" xr:uid="{00000000-0005-0000-0000-00005F1A0000}"/>
    <cellStyle name="Entrada 4 9 2 15" xfId="11806" xr:uid="{00000000-0005-0000-0000-0000601A0000}"/>
    <cellStyle name="Entrada 4 9 2 16" xfId="14226" xr:uid="{00000000-0005-0000-0000-0000611A0000}"/>
    <cellStyle name="Entrada 4 9 2 17" xfId="15396" xr:uid="{00000000-0005-0000-0000-0000621A0000}"/>
    <cellStyle name="Entrada 4 9 2 18" xfId="13829" xr:uid="{00000000-0005-0000-0000-0000631A0000}"/>
    <cellStyle name="Entrada 4 9 2 19" xfId="16334" xr:uid="{00000000-0005-0000-0000-0000641A0000}"/>
    <cellStyle name="Entrada 4 9 2 2" xfId="5092" xr:uid="{00000000-0005-0000-0000-0000651A0000}"/>
    <cellStyle name="Entrada 4 9 2 20" xfId="14102" xr:uid="{00000000-0005-0000-0000-0000661A0000}"/>
    <cellStyle name="Entrada 4 9 2 21" xfId="12859" xr:uid="{00000000-0005-0000-0000-0000671A0000}"/>
    <cellStyle name="Entrada 4 9 2 22" xfId="16972" xr:uid="{CDD86D14-1967-4002-BFCC-681BD9534F59}"/>
    <cellStyle name="Entrada 4 9 2 3" xfId="5583" xr:uid="{00000000-0005-0000-0000-0000681A0000}"/>
    <cellStyle name="Entrada 4 9 2 4" xfId="4589" xr:uid="{00000000-0005-0000-0000-0000691A0000}"/>
    <cellStyle name="Entrada 4 9 2 5" xfId="4380" xr:uid="{00000000-0005-0000-0000-00006A1A0000}"/>
    <cellStyle name="Entrada 4 9 2 6" xfId="8359" xr:uid="{00000000-0005-0000-0000-00006B1A0000}"/>
    <cellStyle name="Entrada 4 9 2 7" xfId="9813" xr:uid="{00000000-0005-0000-0000-00006C1A0000}"/>
    <cellStyle name="Entrada 4 9 2 8" xfId="4404" xr:uid="{00000000-0005-0000-0000-00006D1A0000}"/>
    <cellStyle name="Entrada 4 9 2 9" xfId="10079" xr:uid="{00000000-0005-0000-0000-00006E1A0000}"/>
    <cellStyle name="Entrada 4 9 3" xfId="4189" xr:uid="{00000000-0005-0000-0000-00006F1A0000}"/>
    <cellStyle name="Entrada 4 9 3 10" xfId="12434" xr:uid="{00000000-0005-0000-0000-0000701A0000}"/>
    <cellStyle name="Entrada 4 9 3 11" xfId="13037" xr:uid="{00000000-0005-0000-0000-0000711A0000}"/>
    <cellStyle name="Entrada 4 9 3 12" xfId="14980" xr:uid="{00000000-0005-0000-0000-0000721A0000}"/>
    <cellStyle name="Entrada 4 9 3 13" xfId="14101" xr:uid="{00000000-0005-0000-0000-0000731A0000}"/>
    <cellStyle name="Entrada 4 9 3 14" xfId="16493" xr:uid="{00000000-0005-0000-0000-0000741A0000}"/>
    <cellStyle name="Entrada 4 9 3 15" xfId="16693" xr:uid="{00000000-0005-0000-0000-0000751A0000}"/>
    <cellStyle name="Entrada 4 9 3 16" xfId="17350" xr:uid="{59525FCD-B283-4936-80B1-D7D8DE7E6177}"/>
    <cellStyle name="Entrada 4 9 3 2" xfId="6781" xr:uid="{00000000-0005-0000-0000-0000761A0000}"/>
    <cellStyle name="Entrada 4 9 3 3" xfId="8857" xr:uid="{00000000-0005-0000-0000-0000771A0000}"/>
    <cellStyle name="Entrada 4 9 3 4" xfId="6553" xr:uid="{00000000-0005-0000-0000-0000781A0000}"/>
    <cellStyle name="Entrada 4 9 3 5" xfId="9359" xr:uid="{00000000-0005-0000-0000-0000791A0000}"/>
    <cellStyle name="Entrada 4 9 3 6" xfId="8987" xr:uid="{00000000-0005-0000-0000-00007A1A0000}"/>
    <cellStyle name="Entrada 4 9 3 7" xfId="10830" xr:uid="{00000000-0005-0000-0000-00007B1A0000}"/>
    <cellStyle name="Entrada 4 9 3 8" xfId="11267" xr:uid="{00000000-0005-0000-0000-00007C1A0000}"/>
    <cellStyle name="Entrada 4 9 3 9" xfId="3580" xr:uid="{00000000-0005-0000-0000-00007D1A0000}"/>
    <cellStyle name="Entrada 4 9 4" xfId="3624" xr:uid="{00000000-0005-0000-0000-00007E1A0000}"/>
    <cellStyle name="Entrada 4 9 5" xfId="9276" xr:uid="{00000000-0005-0000-0000-00007F1A0000}"/>
    <cellStyle name="Entrada 4 9 6" xfId="4103" xr:uid="{00000000-0005-0000-0000-0000801A0000}"/>
    <cellStyle name="Entrada 4 9 7" xfId="10901" xr:uid="{00000000-0005-0000-0000-0000811A0000}"/>
    <cellStyle name="Entrada 4 9 8" xfId="10788" xr:uid="{00000000-0005-0000-0000-0000821A0000}"/>
    <cellStyle name="Entrada 4 9 9" xfId="11439" xr:uid="{00000000-0005-0000-0000-0000831A0000}"/>
    <cellStyle name="Entrada 5" xfId="6200" xr:uid="{00000000-0005-0000-0000-0000841A0000}"/>
    <cellStyle name="Entrada 5 10" xfId="1620" xr:uid="{00000000-0005-0000-0000-0000851A0000}"/>
    <cellStyle name="Entrada 5 10 10" xfId="11520" xr:uid="{00000000-0005-0000-0000-0000861A0000}"/>
    <cellStyle name="Entrada 5 10 11" xfId="13270" xr:uid="{00000000-0005-0000-0000-0000871A0000}"/>
    <cellStyle name="Entrada 5 10 12" xfId="15528" xr:uid="{00000000-0005-0000-0000-0000881A0000}"/>
    <cellStyle name="Entrada 5 10 2" xfId="2668" xr:uid="{00000000-0005-0000-0000-0000891A0000}"/>
    <cellStyle name="Entrada 5 10 2 10" xfId="5599" xr:uid="{00000000-0005-0000-0000-00008A1A0000}"/>
    <cellStyle name="Entrada 5 10 2 11" xfId="11427" xr:uid="{00000000-0005-0000-0000-00008B1A0000}"/>
    <cellStyle name="Entrada 5 10 2 12" xfId="5632" xr:uid="{00000000-0005-0000-0000-00008C1A0000}"/>
    <cellStyle name="Entrada 5 10 2 13" xfId="12175" xr:uid="{00000000-0005-0000-0000-00008D1A0000}"/>
    <cellStyle name="Entrada 5 10 2 14" xfId="12326" xr:uid="{00000000-0005-0000-0000-00008E1A0000}"/>
    <cellStyle name="Entrada 5 10 2 15" xfId="3843" xr:uid="{00000000-0005-0000-0000-00008F1A0000}"/>
    <cellStyle name="Entrada 5 10 2 16" xfId="14227" xr:uid="{00000000-0005-0000-0000-0000901A0000}"/>
    <cellStyle name="Entrada 5 10 2 17" xfId="15383" xr:uid="{00000000-0005-0000-0000-0000911A0000}"/>
    <cellStyle name="Entrada 5 10 2 18" xfId="14356" xr:uid="{00000000-0005-0000-0000-0000921A0000}"/>
    <cellStyle name="Entrada 5 10 2 19" xfId="16328" xr:uid="{00000000-0005-0000-0000-0000931A0000}"/>
    <cellStyle name="Entrada 5 10 2 2" xfId="5093" xr:uid="{00000000-0005-0000-0000-0000941A0000}"/>
    <cellStyle name="Entrada 5 10 2 20" xfId="14103" xr:uid="{00000000-0005-0000-0000-0000951A0000}"/>
    <cellStyle name="Entrada 5 10 2 21" xfId="12993" xr:uid="{00000000-0005-0000-0000-0000961A0000}"/>
    <cellStyle name="Entrada 5 10 2 22" xfId="16973" xr:uid="{2B6E217A-7D74-4D1F-89FA-620A894424A4}"/>
    <cellStyle name="Entrada 5 10 2 3" xfId="5584" xr:uid="{00000000-0005-0000-0000-0000971A0000}"/>
    <cellStyle name="Entrada 5 10 2 4" xfId="4590" xr:uid="{00000000-0005-0000-0000-0000981A0000}"/>
    <cellStyle name="Entrada 5 10 2 5" xfId="4795" xr:uid="{00000000-0005-0000-0000-0000991A0000}"/>
    <cellStyle name="Entrada 5 10 2 6" xfId="8360" xr:uid="{00000000-0005-0000-0000-00009A1A0000}"/>
    <cellStyle name="Entrada 5 10 2 7" xfId="9795" xr:uid="{00000000-0005-0000-0000-00009B1A0000}"/>
    <cellStyle name="Entrada 5 10 2 8" xfId="4835" xr:uid="{00000000-0005-0000-0000-00009C1A0000}"/>
    <cellStyle name="Entrada 5 10 2 9" xfId="9037" xr:uid="{00000000-0005-0000-0000-00009D1A0000}"/>
    <cellStyle name="Entrada 5 10 3" xfId="4190" xr:uid="{00000000-0005-0000-0000-00009E1A0000}"/>
    <cellStyle name="Entrada 5 10 3 10" xfId="12429" xr:uid="{00000000-0005-0000-0000-00009F1A0000}"/>
    <cellStyle name="Entrada 5 10 3 11" xfId="13036" xr:uid="{00000000-0005-0000-0000-0000A01A0000}"/>
    <cellStyle name="Entrada 5 10 3 12" xfId="13907" xr:uid="{00000000-0005-0000-0000-0000A11A0000}"/>
    <cellStyle name="Entrada 5 10 3 13" xfId="14096" xr:uid="{00000000-0005-0000-0000-0000A21A0000}"/>
    <cellStyle name="Entrada 5 10 3 14" xfId="16485" xr:uid="{00000000-0005-0000-0000-0000A31A0000}"/>
    <cellStyle name="Entrada 5 10 3 15" xfId="16689" xr:uid="{00000000-0005-0000-0000-0000A41A0000}"/>
    <cellStyle name="Entrada 5 10 3 16" xfId="17351" xr:uid="{3D6F6E2F-ECC5-4398-AB63-8534D26CDB27}"/>
    <cellStyle name="Entrada 5 10 3 2" xfId="6782" xr:uid="{00000000-0005-0000-0000-0000A51A0000}"/>
    <cellStyle name="Entrada 5 10 3 3" xfId="8858" xr:uid="{00000000-0005-0000-0000-0000A61A0000}"/>
    <cellStyle name="Entrada 5 10 3 4" xfId="4303" xr:uid="{00000000-0005-0000-0000-0000A71A0000}"/>
    <cellStyle name="Entrada 5 10 3 5" xfId="3702" xr:uid="{00000000-0005-0000-0000-0000A81A0000}"/>
    <cellStyle name="Entrada 5 10 3 6" xfId="6560" xr:uid="{00000000-0005-0000-0000-0000A91A0000}"/>
    <cellStyle name="Entrada 5 10 3 7" xfId="3192" xr:uid="{00000000-0005-0000-0000-0000AA1A0000}"/>
    <cellStyle name="Entrada 5 10 3 8" xfId="6281" xr:uid="{00000000-0005-0000-0000-0000AB1A0000}"/>
    <cellStyle name="Entrada 5 10 3 9" xfId="4003" xr:uid="{00000000-0005-0000-0000-0000AC1A0000}"/>
    <cellStyle name="Entrada 5 10 4" xfId="3623" xr:uid="{00000000-0005-0000-0000-0000AD1A0000}"/>
    <cellStyle name="Entrada 5 10 5" xfId="8897" xr:uid="{00000000-0005-0000-0000-0000AE1A0000}"/>
    <cellStyle name="Entrada 5 10 6" xfId="3550" xr:uid="{00000000-0005-0000-0000-0000AF1A0000}"/>
    <cellStyle name="Entrada 5 10 7" xfId="5485" xr:uid="{00000000-0005-0000-0000-0000B01A0000}"/>
    <cellStyle name="Entrada 5 10 8" xfId="10733" xr:uid="{00000000-0005-0000-0000-0000B11A0000}"/>
    <cellStyle name="Entrada 5 10 9" xfId="11668" xr:uid="{00000000-0005-0000-0000-0000B21A0000}"/>
    <cellStyle name="Entrada 5 11" xfId="1621" xr:uid="{00000000-0005-0000-0000-0000B31A0000}"/>
    <cellStyle name="Entrada 5 11 10" xfId="10663" xr:uid="{00000000-0005-0000-0000-0000B41A0000}"/>
    <cellStyle name="Entrada 5 11 11" xfId="14039" xr:uid="{00000000-0005-0000-0000-0000B51A0000}"/>
    <cellStyle name="Entrada 5 11 12" xfId="12932" xr:uid="{00000000-0005-0000-0000-0000B61A0000}"/>
    <cellStyle name="Entrada 5 11 2" xfId="2669" xr:uid="{00000000-0005-0000-0000-0000B71A0000}"/>
    <cellStyle name="Entrada 5 11 2 10" xfId="5462" xr:uid="{00000000-0005-0000-0000-0000B81A0000}"/>
    <cellStyle name="Entrada 5 11 2 11" xfId="11099" xr:uid="{00000000-0005-0000-0000-0000B91A0000}"/>
    <cellStyle name="Entrada 5 11 2 12" xfId="10297" xr:uid="{00000000-0005-0000-0000-0000BA1A0000}"/>
    <cellStyle name="Entrada 5 11 2 13" xfId="12168" xr:uid="{00000000-0005-0000-0000-0000BB1A0000}"/>
    <cellStyle name="Entrada 5 11 2 14" xfId="12322" xr:uid="{00000000-0005-0000-0000-0000BC1A0000}"/>
    <cellStyle name="Entrada 5 11 2 15" xfId="11834" xr:uid="{00000000-0005-0000-0000-0000BD1A0000}"/>
    <cellStyle name="Entrada 5 11 2 16" xfId="14228" xr:uid="{00000000-0005-0000-0000-0000BE1A0000}"/>
    <cellStyle name="Entrada 5 11 2 17" xfId="15368" xr:uid="{00000000-0005-0000-0000-0000BF1A0000}"/>
    <cellStyle name="Entrada 5 11 2 18" xfId="13830" xr:uid="{00000000-0005-0000-0000-0000C01A0000}"/>
    <cellStyle name="Entrada 5 11 2 19" xfId="16321" xr:uid="{00000000-0005-0000-0000-0000C11A0000}"/>
    <cellStyle name="Entrada 5 11 2 2" xfId="5094" xr:uid="{00000000-0005-0000-0000-0000C21A0000}"/>
    <cellStyle name="Entrada 5 11 2 20" xfId="16298" xr:uid="{00000000-0005-0000-0000-0000C31A0000}"/>
    <cellStyle name="Entrada 5 11 2 21" xfId="15015" xr:uid="{00000000-0005-0000-0000-0000C41A0000}"/>
    <cellStyle name="Entrada 5 11 2 22" xfId="16974" xr:uid="{765D469A-6A10-4C2D-BA18-DF746B9AEC36}"/>
    <cellStyle name="Entrada 5 11 2 3" xfId="5585" xr:uid="{00000000-0005-0000-0000-0000C51A0000}"/>
    <cellStyle name="Entrada 5 11 2 4" xfId="4846" xr:uid="{00000000-0005-0000-0000-0000C61A0000}"/>
    <cellStyle name="Entrada 5 11 2 5" xfId="6456" xr:uid="{00000000-0005-0000-0000-0000C71A0000}"/>
    <cellStyle name="Entrada 5 11 2 6" xfId="8361" xr:uid="{00000000-0005-0000-0000-0000C81A0000}"/>
    <cellStyle name="Entrada 5 11 2 7" xfId="9780" xr:uid="{00000000-0005-0000-0000-0000C91A0000}"/>
    <cellStyle name="Entrada 5 11 2 8" xfId="9040" xr:uid="{00000000-0005-0000-0000-0000CA1A0000}"/>
    <cellStyle name="Entrada 5 11 2 9" xfId="10545" xr:uid="{00000000-0005-0000-0000-0000CB1A0000}"/>
    <cellStyle name="Entrada 5 11 3" xfId="4191" xr:uid="{00000000-0005-0000-0000-0000CC1A0000}"/>
    <cellStyle name="Entrada 5 11 3 10" xfId="12425" xr:uid="{00000000-0005-0000-0000-0000CD1A0000}"/>
    <cellStyle name="Entrada 5 11 3 11" xfId="13035" xr:uid="{00000000-0005-0000-0000-0000CE1A0000}"/>
    <cellStyle name="Entrada 5 11 3 12" xfId="14981" xr:uid="{00000000-0005-0000-0000-0000CF1A0000}"/>
    <cellStyle name="Entrada 5 11 3 13" xfId="15011" xr:uid="{00000000-0005-0000-0000-0000D01A0000}"/>
    <cellStyle name="Entrada 5 11 3 14" xfId="16480" xr:uid="{00000000-0005-0000-0000-0000D11A0000}"/>
    <cellStyle name="Entrada 5 11 3 15" xfId="16685" xr:uid="{00000000-0005-0000-0000-0000D21A0000}"/>
    <cellStyle name="Entrada 5 11 3 16" xfId="17352" xr:uid="{4CC57AB4-41F5-4F4F-9701-3447EE961E34}"/>
    <cellStyle name="Entrada 5 11 3 2" xfId="6783" xr:uid="{00000000-0005-0000-0000-0000D31A0000}"/>
    <cellStyle name="Entrada 5 11 3 3" xfId="8859" xr:uid="{00000000-0005-0000-0000-0000D41A0000}"/>
    <cellStyle name="Entrada 5 11 3 4" xfId="4654" xr:uid="{00000000-0005-0000-0000-0000D51A0000}"/>
    <cellStyle name="Entrada 5 11 3 5" xfId="3687" xr:uid="{00000000-0005-0000-0000-0000D61A0000}"/>
    <cellStyle name="Entrada 5 11 3 6" xfId="10467" xr:uid="{00000000-0005-0000-0000-0000D71A0000}"/>
    <cellStyle name="Entrada 5 11 3 7" xfId="9843" xr:uid="{00000000-0005-0000-0000-0000D81A0000}"/>
    <cellStyle name="Entrada 5 11 3 8" xfId="11542" xr:uid="{00000000-0005-0000-0000-0000D91A0000}"/>
    <cellStyle name="Entrada 5 11 3 9" xfId="11430" xr:uid="{00000000-0005-0000-0000-0000DA1A0000}"/>
    <cellStyle name="Entrada 5 11 4" xfId="3622" xr:uid="{00000000-0005-0000-0000-0000DB1A0000}"/>
    <cellStyle name="Entrada 5 11 5" xfId="8393" xr:uid="{00000000-0005-0000-0000-0000DC1A0000}"/>
    <cellStyle name="Entrada 5 11 6" xfId="9550" xr:uid="{00000000-0005-0000-0000-0000DD1A0000}"/>
    <cellStyle name="Entrada 5 11 7" xfId="5629" xr:uid="{00000000-0005-0000-0000-0000DE1A0000}"/>
    <cellStyle name="Entrada 5 11 8" xfId="6105" xr:uid="{00000000-0005-0000-0000-0000DF1A0000}"/>
    <cellStyle name="Entrada 5 11 9" xfId="11646" xr:uid="{00000000-0005-0000-0000-0000E01A0000}"/>
    <cellStyle name="Entrada 5 12" xfId="1622" xr:uid="{00000000-0005-0000-0000-0000E11A0000}"/>
    <cellStyle name="Entrada 5 12 10" xfId="3195" xr:uid="{00000000-0005-0000-0000-0000E21A0000}"/>
    <cellStyle name="Entrada 5 12 11" xfId="13914" xr:uid="{00000000-0005-0000-0000-0000E31A0000}"/>
    <cellStyle name="Entrada 5 12 12" xfId="13329" xr:uid="{00000000-0005-0000-0000-0000E41A0000}"/>
    <cellStyle name="Entrada 5 12 2" xfId="2670" xr:uid="{00000000-0005-0000-0000-0000E51A0000}"/>
    <cellStyle name="Entrada 5 12 2 10" xfId="9998" xr:uid="{00000000-0005-0000-0000-0000E61A0000}"/>
    <cellStyle name="Entrada 5 12 2 11" xfId="10527" xr:uid="{00000000-0005-0000-0000-0000E71A0000}"/>
    <cellStyle name="Entrada 5 12 2 12" xfId="6542" xr:uid="{00000000-0005-0000-0000-0000E81A0000}"/>
    <cellStyle name="Entrada 5 12 2 13" xfId="12159" xr:uid="{00000000-0005-0000-0000-0000E91A0000}"/>
    <cellStyle name="Entrada 5 12 2 14" xfId="12203" xr:uid="{00000000-0005-0000-0000-0000EA1A0000}"/>
    <cellStyle name="Entrada 5 12 2 15" xfId="11197" xr:uid="{00000000-0005-0000-0000-0000EB1A0000}"/>
    <cellStyle name="Entrada 5 12 2 16" xfId="14229" xr:uid="{00000000-0005-0000-0000-0000EC1A0000}"/>
    <cellStyle name="Entrada 5 12 2 17" xfId="15345" xr:uid="{00000000-0005-0000-0000-0000ED1A0000}"/>
    <cellStyle name="Entrada 5 12 2 18" xfId="14886" xr:uid="{00000000-0005-0000-0000-0000EE1A0000}"/>
    <cellStyle name="Entrada 5 12 2 19" xfId="16308" xr:uid="{00000000-0005-0000-0000-0000EF1A0000}"/>
    <cellStyle name="Entrada 5 12 2 2" xfId="5095" xr:uid="{00000000-0005-0000-0000-0000F01A0000}"/>
    <cellStyle name="Entrada 5 12 2 20" xfId="16594" xr:uid="{00000000-0005-0000-0000-0000F11A0000}"/>
    <cellStyle name="Entrada 5 12 2 21" xfId="12860" xr:uid="{00000000-0005-0000-0000-0000F21A0000}"/>
    <cellStyle name="Entrada 5 12 2 22" xfId="16975" xr:uid="{B9BAE2B5-2354-4D7E-B5F2-CB2A7AE05F09}"/>
    <cellStyle name="Entrada 5 12 2 3" xfId="5586" xr:uid="{00000000-0005-0000-0000-0000F31A0000}"/>
    <cellStyle name="Entrada 5 12 2 4" xfId="5263" xr:uid="{00000000-0005-0000-0000-0000F41A0000}"/>
    <cellStyle name="Entrada 5 12 2 5" xfId="4381" xr:uid="{00000000-0005-0000-0000-0000F51A0000}"/>
    <cellStyle name="Entrada 5 12 2 6" xfId="8362" xr:uid="{00000000-0005-0000-0000-0000F61A0000}"/>
    <cellStyle name="Entrada 5 12 2 7" xfId="8736" xr:uid="{00000000-0005-0000-0000-0000F71A0000}"/>
    <cellStyle name="Entrada 5 12 2 8" xfId="5906" xr:uid="{00000000-0005-0000-0000-0000F81A0000}"/>
    <cellStyle name="Entrada 5 12 2 9" xfId="10590" xr:uid="{00000000-0005-0000-0000-0000F91A0000}"/>
    <cellStyle name="Entrada 5 12 3" xfId="4192" xr:uid="{00000000-0005-0000-0000-0000FA1A0000}"/>
    <cellStyle name="Entrada 5 12 3 10" xfId="12420" xr:uid="{00000000-0005-0000-0000-0000FB1A0000}"/>
    <cellStyle name="Entrada 5 12 3 11" xfId="13034" xr:uid="{00000000-0005-0000-0000-0000FC1A0000}"/>
    <cellStyle name="Entrada 5 12 3 12" xfId="15982" xr:uid="{00000000-0005-0000-0000-0000FD1A0000}"/>
    <cellStyle name="Entrada 5 12 3 13" xfId="15647" xr:uid="{00000000-0005-0000-0000-0000FE1A0000}"/>
    <cellStyle name="Entrada 5 12 3 14" xfId="16475" xr:uid="{00000000-0005-0000-0000-0000FF1A0000}"/>
    <cellStyle name="Entrada 5 12 3 15" xfId="16679" xr:uid="{00000000-0005-0000-0000-0000001B0000}"/>
    <cellStyle name="Entrada 5 12 3 16" xfId="17353" xr:uid="{B0EA613F-5757-4488-A738-77B63DCCCF9F}"/>
    <cellStyle name="Entrada 5 12 3 2" xfId="6784" xr:uid="{00000000-0005-0000-0000-0000011B0000}"/>
    <cellStyle name="Entrada 5 12 3 3" xfId="8860" xr:uid="{00000000-0005-0000-0000-0000021B0000}"/>
    <cellStyle name="Entrada 5 12 3 4" xfId="6062" xr:uid="{00000000-0005-0000-0000-0000031B0000}"/>
    <cellStyle name="Entrada 5 12 3 5" xfId="8980" xr:uid="{00000000-0005-0000-0000-0000041B0000}"/>
    <cellStyle name="Entrada 5 12 3 6" xfId="5110" xr:uid="{00000000-0005-0000-0000-0000051B0000}"/>
    <cellStyle name="Entrada 5 12 3 7" xfId="9441" xr:uid="{00000000-0005-0000-0000-0000061B0000}"/>
    <cellStyle name="Entrada 5 12 3 8" xfId="5146" xr:uid="{00000000-0005-0000-0000-0000071B0000}"/>
    <cellStyle name="Entrada 5 12 3 9" xfId="3827" xr:uid="{00000000-0005-0000-0000-0000081B0000}"/>
    <cellStyle name="Entrada 5 12 4" xfId="3621" xr:uid="{00000000-0005-0000-0000-0000091B0000}"/>
    <cellStyle name="Entrada 5 12 5" xfId="3263" xr:uid="{00000000-0005-0000-0000-00000A1B0000}"/>
    <cellStyle name="Entrada 5 12 6" xfId="5738" xr:uid="{00000000-0005-0000-0000-00000B1B0000}"/>
    <cellStyle name="Entrada 5 12 7" xfId="10209" xr:uid="{00000000-0005-0000-0000-00000C1B0000}"/>
    <cellStyle name="Entrada 5 12 8" xfId="9264" xr:uid="{00000000-0005-0000-0000-00000D1B0000}"/>
    <cellStyle name="Entrada 5 12 9" xfId="11627" xr:uid="{00000000-0005-0000-0000-00000E1B0000}"/>
    <cellStyle name="Entrada 5 2" xfId="1623" xr:uid="{00000000-0005-0000-0000-00000F1B0000}"/>
    <cellStyle name="Entrada 5 2 10" xfId="8407" xr:uid="{00000000-0005-0000-0000-0000101B0000}"/>
    <cellStyle name="Entrada 5 2 11" xfId="15777" xr:uid="{00000000-0005-0000-0000-0000111B0000}"/>
    <cellStyle name="Entrada 5 2 12" xfId="13912" xr:uid="{00000000-0005-0000-0000-0000121B0000}"/>
    <cellStyle name="Entrada 5 2 2" xfId="2671" xr:uid="{00000000-0005-0000-0000-0000131B0000}"/>
    <cellStyle name="Entrada 5 2 2 10" xfId="3107" xr:uid="{00000000-0005-0000-0000-0000141B0000}"/>
    <cellStyle name="Entrada 5 2 2 11" xfId="10512" xr:uid="{00000000-0005-0000-0000-0000151B0000}"/>
    <cellStyle name="Entrada 5 2 2 12" xfId="11897" xr:uid="{00000000-0005-0000-0000-0000161B0000}"/>
    <cellStyle name="Entrada 5 2 2 13" xfId="12154" xr:uid="{00000000-0005-0000-0000-0000171B0000}"/>
    <cellStyle name="Entrada 5 2 2 14" xfId="11653" xr:uid="{00000000-0005-0000-0000-0000181B0000}"/>
    <cellStyle name="Entrada 5 2 2 15" xfId="11778" xr:uid="{00000000-0005-0000-0000-0000191B0000}"/>
    <cellStyle name="Entrada 5 2 2 16" xfId="14230" xr:uid="{00000000-0005-0000-0000-00001A1B0000}"/>
    <cellStyle name="Entrada 5 2 2 17" xfId="15322" xr:uid="{00000000-0005-0000-0000-00001B1B0000}"/>
    <cellStyle name="Entrada 5 2 2 18" xfId="15411" xr:uid="{00000000-0005-0000-0000-00001C1B0000}"/>
    <cellStyle name="Entrada 5 2 2 19" xfId="16296" xr:uid="{00000000-0005-0000-0000-00001D1B0000}"/>
    <cellStyle name="Entrada 5 2 2 2" xfId="5096" xr:uid="{00000000-0005-0000-0000-00001E1B0000}"/>
    <cellStyle name="Entrada 5 2 2 20" xfId="16584" xr:uid="{00000000-0005-0000-0000-00001F1B0000}"/>
    <cellStyle name="Entrada 5 2 2 21" xfId="14106" xr:uid="{00000000-0005-0000-0000-0000201B0000}"/>
    <cellStyle name="Entrada 5 2 2 22" xfId="16976" xr:uid="{742AA2C1-2B1D-48C0-9C8D-D28FF63AF115}"/>
    <cellStyle name="Entrada 5 2 2 3" xfId="5587" xr:uid="{00000000-0005-0000-0000-0000211B0000}"/>
    <cellStyle name="Entrada 5 2 2 4" xfId="4591" xr:uid="{00000000-0005-0000-0000-0000221B0000}"/>
    <cellStyle name="Entrada 5 2 2 5" xfId="4859" xr:uid="{00000000-0005-0000-0000-0000231B0000}"/>
    <cellStyle name="Entrada 5 2 2 6" xfId="8363" xr:uid="{00000000-0005-0000-0000-0000241B0000}"/>
    <cellStyle name="Entrada 5 2 2 7" xfId="6020" xr:uid="{00000000-0005-0000-0000-0000251B0000}"/>
    <cellStyle name="Entrada 5 2 2 8" xfId="8450" xr:uid="{00000000-0005-0000-0000-0000261B0000}"/>
    <cellStyle name="Entrada 5 2 2 9" xfId="8708" xr:uid="{00000000-0005-0000-0000-0000271B0000}"/>
    <cellStyle name="Entrada 5 2 3" xfId="4193" xr:uid="{00000000-0005-0000-0000-0000281B0000}"/>
    <cellStyle name="Entrada 5 2 3 10" xfId="12412" xr:uid="{00000000-0005-0000-0000-0000291B0000}"/>
    <cellStyle name="Entrada 5 2 3 11" xfId="13033" xr:uid="{00000000-0005-0000-0000-00002A1B0000}"/>
    <cellStyle name="Entrada 5 2 3 12" xfId="15966" xr:uid="{00000000-0005-0000-0000-00002B1B0000}"/>
    <cellStyle name="Entrada 5 2 3 13" xfId="16009" xr:uid="{00000000-0005-0000-0000-00002C1B0000}"/>
    <cellStyle name="Entrada 5 2 3 14" xfId="16469" xr:uid="{00000000-0005-0000-0000-00002D1B0000}"/>
    <cellStyle name="Entrada 5 2 3 15" xfId="16674" xr:uid="{00000000-0005-0000-0000-00002E1B0000}"/>
    <cellStyle name="Entrada 5 2 3 16" xfId="17354" xr:uid="{DC691767-CECF-403D-A50F-114FFD1D4827}"/>
    <cellStyle name="Entrada 5 2 3 2" xfId="6785" xr:uid="{00000000-0005-0000-0000-00002F1B0000}"/>
    <cellStyle name="Entrada 5 2 3 3" xfId="8861" xr:uid="{00000000-0005-0000-0000-0000301B0000}"/>
    <cellStyle name="Entrada 5 2 3 4" xfId="4655" xr:uid="{00000000-0005-0000-0000-0000311B0000}"/>
    <cellStyle name="Entrada 5 2 3 5" xfId="3225" xr:uid="{00000000-0005-0000-0000-0000321B0000}"/>
    <cellStyle name="Entrada 5 2 3 6" xfId="10495" xr:uid="{00000000-0005-0000-0000-0000331B0000}"/>
    <cellStyle name="Entrada 5 2 3 7" xfId="4512" xr:uid="{00000000-0005-0000-0000-0000341B0000}"/>
    <cellStyle name="Entrada 5 2 3 8" xfId="6586" xr:uid="{00000000-0005-0000-0000-0000351B0000}"/>
    <cellStyle name="Entrada 5 2 3 9" xfId="11231" xr:uid="{00000000-0005-0000-0000-0000361B0000}"/>
    <cellStyle name="Entrada 5 2 4" xfId="3620" xr:uid="{00000000-0005-0000-0000-0000371B0000}"/>
    <cellStyle name="Entrada 5 2 5" xfId="9275" xr:uid="{00000000-0005-0000-0000-0000381B0000}"/>
    <cellStyle name="Entrada 5 2 6" xfId="9977" xr:uid="{00000000-0005-0000-0000-0000391B0000}"/>
    <cellStyle name="Entrada 5 2 7" xfId="10768" xr:uid="{00000000-0005-0000-0000-00003A1B0000}"/>
    <cellStyle name="Entrada 5 2 8" xfId="6004" xr:uid="{00000000-0005-0000-0000-00003B1B0000}"/>
    <cellStyle name="Entrada 5 2 9" xfId="10968" xr:uid="{00000000-0005-0000-0000-00003C1B0000}"/>
    <cellStyle name="Entrada 5 3" xfId="1624" xr:uid="{00000000-0005-0000-0000-00003D1B0000}"/>
    <cellStyle name="Entrada 5 3 10" xfId="10119" xr:uid="{00000000-0005-0000-0000-00003E1B0000}"/>
    <cellStyle name="Entrada 5 3 11" xfId="13591" xr:uid="{00000000-0005-0000-0000-00003F1B0000}"/>
    <cellStyle name="Entrada 5 3 12" xfId="13330" xr:uid="{00000000-0005-0000-0000-0000401B0000}"/>
    <cellStyle name="Entrada 5 3 2" xfId="2672" xr:uid="{00000000-0005-0000-0000-0000411B0000}"/>
    <cellStyle name="Entrada 5 3 2 10" xfId="3384" xr:uid="{00000000-0005-0000-0000-0000421B0000}"/>
    <cellStyle name="Entrada 5 3 2 11" xfId="9113" xr:uid="{00000000-0005-0000-0000-0000431B0000}"/>
    <cellStyle name="Entrada 5 3 2 12" xfId="11892" xr:uid="{00000000-0005-0000-0000-0000441B0000}"/>
    <cellStyle name="Entrada 5 3 2 13" xfId="12148" xr:uid="{00000000-0005-0000-0000-0000451B0000}"/>
    <cellStyle name="Entrada 5 3 2 14" xfId="11633" xr:uid="{00000000-0005-0000-0000-0000461B0000}"/>
    <cellStyle name="Entrada 5 3 2 15" xfId="11815" xr:uid="{00000000-0005-0000-0000-0000471B0000}"/>
    <cellStyle name="Entrada 5 3 2 16" xfId="14231" xr:uid="{00000000-0005-0000-0000-0000481B0000}"/>
    <cellStyle name="Entrada 5 3 2 17" xfId="15305" xr:uid="{00000000-0005-0000-0000-0000491B0000}"/>
    <cellStyle name="Entrada 5 3 2 18" xfId="13831" xr:uid="{00000000-0005-0000-0000-00004A1B0000}"/>
    <cellStyle name="Entrada 5 3 2 19" xfId="16287" xr:uid="{00000000-0005-0000-0000-00004B1B0000}"/>
    <cellStyle name="Entrada 5 3 2 2" xfId="5097" xr:uid="{00000000-0005-0000-0000-00004C1B0000}"/>
    <cellStyle name="Entrada 5 3 2 20" xfId="16576" xr:uid="{00000000-0005-0000-0000-00004D1B0000}"/>
    <cellStyle name="Entrada 5 3 2 21" xfId="16765" xr:uid="{00000000-0005-0000-0000-00004E1B0000}"/>
    <cellStyle name="Entrada 5 3 2 22" xfId="16977" xr:uid="{69B12886-D204-42ED-8AF1-0F410E5FB921}"/>
    <cellStyle name="Entrada 5 3 2 3" xfId="5588" xr:uid="{00000000-0005-0000-0000-00004F1B0000}"/>
    <cellStyle name="Entrada 5 3 2 4" xfId="5264" xr:uid="{00000000-0005-0000-0000-0000501B0000}"/>
    <cellStyle name="Entrada 5 3 2 5" xfId="6457" xr:uid="{00000000-0005-0000-0000-0000511B0000}"/>
    <cellStyle name="Entrada 5 3 2 6" xfId="8364" xr:uid="{00000000-0005-0000-0000-0000521B0000}"/>
    <cellStyle name="Entrada 5 3 2 7" xfId="4223" xr:uid="{00000000-0005-0000-0000-0000531B0000}"/>
    <cellStyle name="Entrada 5 3 2 8" xfId="6503" xr:uid="{00000000-0005-0000-0000-0000541B0000}"/>
    <cellStyle name="Entrada 5 3 2 9" xfId="9250" xr:uid="{00000000-0005-0000-0000-0000551B0000}"/>
    <cellStyle name="Entrada 5 3 3" xfId="4194" xr:uid="{00000000-0005-0000-0000-0000561B0000}"/>
    <cellStyle name="Entrada 5 3 3 10" xfId="12404" xr:uid="{00000000-0005-0000-0000-0000571B0000}"/>
    <cellStyle name="Entrada 5 3 3 11" xfId="13032" xr:uid="{00000000-0005-0000-0000-0000581B0000}"/>
    <cellStyle name="Entrada 5 3 3 12" xfId="15952" xr:uid="{00000000-0005-0000-0000-0000591B0000}"/>
    <cellStyle name="Entrada 5 3 3 13" xfId="15472" xr:uid="{00000000-0005-0000-0000-00005A1B0000}"/>
    <cellStyle name="Entrada 5 3 3 14" xfId="16462" xr:uid="{00000000-0005-0000-0000-00005B1B0000}"/>
    <cellStyle name="Entrada 5 3 3 15" xfId="16669" xr:uid="{00000000-0005-0000-0000-00005C1B0000}"/>
    <cellStyle name="Entrada 5 3 3 16" xfId="17355" xr:uid="{1DAAE310-6D5B-454B-8BB7-F061BFEDE055}"/>
    <cellStyle name="Entrada 5 3 3 2" xfId="6786" xr:uid="{00000000-0005-0000-0000-00005D1B0000}"/>
    <cellStyle name="Entrada 5 3 3 3" xfId="8862" xr:uid="{00000000-0005-0000-0000-00005E1B0000}"/>
    <cellStyle name="Entrada 5 3 3 4" xfId="5127" xr:uid="{00000000-0005-0000-0000-00005F1B0000}"/>
    <cellStyle name="Entrada 5 3 3 5" xfId="9360" xr:uid="{00000000-0005-0000-0000-0000601B0000}"/>
    <cellStyle name="Entrada 5 3 3 6" xfId="10445" xr:uid="{00000000-0005-0000-0000-0000611B0000}"/>
    <cellStyle name="Entrada 5 3 3 7" xfId="10031" xr:uid="{00000000-0005-0000-0000-0000621B0000}"/>
    <cellStyle name="Entrada 5 3 3 8" xfId="10425" xr:uid="{00000000-0005-0000-0000-0000631B0000}"/>
    <cellStyle name="Entrada 5 3 3 9" xfId="10875" xr:uid="{00000000-0005-0000-0000-0000641B0000}"/>
    <cellStyle name="Entrada 5 3 4" xfId="3619" xr:uid="{00000000-0005-0000-0000-0000651B0000}"/>
    <cellStyle name="Entrada 5 3 5" xfId="8896" xr:uid="{00000000-0005-0000-0000-0000661B0000}"/>
    <cellStyle name="Entrada 5 3 6" xfId="5603" xr:uid="{00000000-0005-0000-0000-0000671B0000}"/>
    <cellStyle name="Entrada 5 3 7" xfId="3877" xr:uid="{00000000-0005-0000-0000-0000681B0000}"/>
    <cellStyle name="Entrada 5 3 8" xfId="10952" xr:uid="{00000000-0005-0000-0000-0000691B0000}"/>
    <cellStyle name="Entrada 5 3 9" xfId="9304" xr:uid="{00000000-0005-0000-0000-00006A1B0000}"/>
    <cellStyle name="Entrada 5 4" xfId="1625" xr:uid="{00000000-0005-0000-0000-00006B1B0000}"/>
    <cellStyle name="Entrada 5 4 10" xfId="5461" xr:uid="{00000000-0005-0000-0000-00006C1B0000}"/>
    <cellStyle name="Entrada 5 4 11" xfId="13135" xr:uid="{00000000-0005-0000-0000-00006D1B0000}"/>
    <cellStyle name="Entrada 5 4 12" xfId="14986" xr:uid="{00000000-0005-0000-0000-00006E1B0000}"/>
    <cellStyle name="Entrada 5 4 2" xfId="2673" xr:uid="{00000000-0005-0000-0000-00006F1B0000}"/>
    <cellStyle name="Entrada 5 4 2 10" xfId="9553" xr:uid="{00000000-0005-0000-0000-0000701B0000}"/>
    <cellStyle name="Entrada 5 4 2 11" xfId="9700" xr:uid="{00000000-0005-0000-0000-0000711B0000}"/>
    <cellStyle name="Entrada 5 4 2 12" xfId="11886" xr:uid="{00000000-0005-0000-0000-0000721B0000}"/>
    <cellStyle name="Entrada 5 4 2 13" xfId="12142" xr:uid="{00000000-0005-0000-0000-0000731B0000}"/>
    <cellStyle name="Entrada 5 4 2 14" xfId="11710" xr:uid="{00000000-0005-0000-0000-0000741B0000}"/>
    <cellStyle name="Entrada 5 4 2 15" xfId="11666" xr:uid="{00000000-0005-0000-0000-0000751B0000}"/>
    <cellStyle name="Entrada 5 4 2 16" xfId="14232" xr:uid="{00000000-0005-0000-0000-0000761B0000}"/>
    <cellStyle name="Entrada 5 4 2 17" xfId="15285" xr:uid="{00000000-0005-0000-0000-0000771B0000}"/>
    <cellStyle name="Entrada 5 4 2 18" xfId="14357" xr:uid="{00000000-0005-0000-0000-0000781B0000}"/>
    <cellStyle name="Entrada 5 4 2 19" xfId="16278" xr:uid="{00000000-0005-0000-0000-0000791B0000}"/>
    <cellStyle name="Entrada 5 4 2 2" xfId="5098" xr:uid="{00000000-0005-0000-0000-00007A1B0000}"/>
    <cellStyle name="Entrada 5 4 2 20" xfId="16571" xr:uid="{00000000-0005-0000-0000-00007B1B0000}"/>
    <cellStyle name="Entrada 5 4 2 21" xfId="16760" xr:uid="{00000000-0005-0000-0000-00007C1B0000}"/>
    <cellStyle name="Entrada 5 4 2 22" xfId="16978" xr:uid="{8C23D6FF-351A-4A3A-ADA9-563F71F26F36}"/>
    <cellStyle name="Entrada 5 4 2 3" xfId="5589" xr:uid="{00000000-0005-0000-0000-00007D1B0000}"/>
    <cellStyle name="Entrada 5 4 2 4" xfId="4592" xr:uid="{00000000-0005-0000-0000-00007E1B0000}"/>
    <cellStyle name="Entrada 5 4 2 5" xfId="4382" xr:uid="{00000000-0005-0000-0000-00007F1B0000}"/>
    <cellStyle name="Entrada 5 4 2 6" xfId="8365" xr:uid="{00000000-0005-0000-0000-0000801B0000}"/>
    <cellStyle name="Entrada 5 4 2 7" xfId="6021" xr:uid="{00000000-0005-0000-0000-0000811B0000}"/>
    <cellStyle name="Entrada 5 4 2 8" xfId="10301" xr:uid="{00000000-0005-0000-0000-0000821B0000}"/>
    <cellStyle name="Entrada 5 4 2 9" xfId="9035" xr:uid="{00000000-0005-0000-0000-0000831B0000}"/>
    <cellStyle name="Entrada 5 4 3" xfId="4195" xr:uid="{00000000-0005-0000-0000-0000841B0000}"/>
    <cellStyle name="Entrada 5 4 3 10" xfId="12397" xr:uid="{00000000-0005-0000-0000-0000851B0000}"/>
    <cellStyle name="Entrada 5 4 3 11" xfId="13031" xr:uid="{00000000-0005-0000-0000-0000861B0000}"/>
    <cellStyle name="Entrada 5 4 3 12" xfId="15938" xr:uid="{00000000-0005-0000-0000-0000871B0000}"/>
    <cellStyle name="Entrada 5 4 3 13" xfId="15414" xr:uid="{00000000-0005-0000-0000-0000881B0000}"/>
    <cellStyle name="Entrada 5 4 3 14" xfId="16454" xr:uid="{00000000-0005-0000-0000-0000891B0000}"/>
    <cellStyle name="Entrada 5 4 3 15" xfId="16664" xr:uid="{00000000-0005-0000-0000-00008A1B0000}"/>
    <cellStyle name="Entrada 5 4 3 16" xfId="17356" xr:uid="{DEDD4F23-FA01-4AB5-8E4C-D9627E0972B9}"/>
    <cellStyle name="Entrada 5 4 3 2" xfId="6787" xr:uid="{00000000-0005-0000-0000-00008B1B0000}"/>
    <cellStyle name="Entrada 5 4 3 3" xfId="8863" xr:uid="{00000000-0005-0000-0000-00008C1B0000}"/>
    <cellStyle name="Entrada 5 4 3 4" xfId="8706" xr:uid="{00000000-0005-0000-0000-00008D1B0000}"/>
    <cellStyle name="Entrada 5 4 3 5" xfId="9424" xr:uid="{00000000-0005-0000-0000-00008E1B0000}"/>
    <cellStyle name="Entrada 5 4 3 6" xfId="11364" xr:uid="{00000000-0005-0000-0000-00008F1B0000}"/>
    <cellStyle name="Entrada 5 4 3 7" xfId="9466" xr:uid="{00000000-0005-0000-0000-0000901B0000}"/>
    <cellStyle name="Entrada 5 4 3 8" xfId="9298" xr:uid="{00000000-0005-0000-0000-0000911B0000}"/>
    <cellStyle name="Entrada 5 4 3 9" xfId="8923" xr:uid="{00000000-0005-0000-0000-0000921B0000}"/>
    <cellStyle name="Entrada 5 4 4" xfId="3618" xr:uid="{00000000-0005-0000-0000-0000931B0000}"/>
    <cellStyle name="Entrada 5 4 5" xfId="8392" xr:uid="{00000000-0005-0000-0000-0000941B0000}"/>
    <cellStyle name="Entrada 5 4 6" xfId="9497" xr:uid="{00000000-0005-0000-0000-0000951B0000}"/>
    <cellStyle name="Entrada 5 4 7" xfId="10944" xr:uid="{00000000-0005-0000-0000-0000961B0000}"/>
    <cellStyle name="Entrada 5 4 8" xfId="10124" xr:uid="{00000000-0005-0000-0000-0000971B0000}"/>
    <cellStyle name="Entrada 5 4 9" xfId="11296" xr:uid="{00000000-0005-0000-0000-0000981B0000}"/>
    <cellStyle name="Entrada 5 5" xfId="1626" xr:uid="{00000000-0005-0000-0000-0000991B0000}"/>
    <cellStyle name="Entrada 5 5 10" xfId="10331" xr:uid="{00000000-0005-0000-0000-00009A1B0000}"/>
    <cellStyle name="Entrada 5 5 11" xfId="14987" xr:uid="{00000000-0005-0000-0000-00009B1B0000}"/>
    <cellStyle name="Entrada 5 5 12" xfId="15311" xr:uid="{00000000-0005-0000-0000-00009C1B0000}"/>
    <cellStyle name="Entrada 5 5 2" xfId="2674" xr:uid="{00000000-0005-0000-0000-00009D1B0000}"/>
    <cellStyle name="Entrada 5 5 2 10" xfId="4109" xr:uid="{00000000-0005-0000-0000-00009E1B0000}"/>
    <cellStyle name="Entrada 5 5 2 11" xfId="5851" xr:uid="{00000000-0005-0000-0000-00009F1B0000}"/>
    <cellStyle name="Entrada 5 5 2 12" xfId="11877" xr:uid="{00000000-0005-0000-0000-0000A01B0000}"/>
    <cellStyle name="Entrada 5 5 2 13" xfId="12135" xr:uid="{00000000-0005-0000-0000-0000A11B0000}"/>
    <cellStyle name="Entrada 5 5 2 14" xfId="8952" xr:uid="{00000000-0005-0000-0000-0000A21B0000}"/>
    <cellStyle name="Entrada 5 5 2 15" xfId="11805" xr:uid="{00000000-0005-0000-0000-0000A31B0000}"/>
    <cellStyle name="Entrada 5 5 2 16" xfId="14233" xr:uid="{00000000-0005-0000-0000-0000A41B0000}"/>
    <cellStyle name="Entrada 5 5 2 17" xfId="15264" xr:uid="{00000000-0005-0000-0000-0000A51B0000}"/>
    <cellStyle name="Entrada 5 5 2 18" xfId="14116" xr:uid="{00000000-0005-0000-0000-0000A61B0000}"/>
    <cellStyle name="Entrada 5 5 2 19" xfId="16268" xr:uid="{00000000-0005-0000-0000-0000A71B0000}"/>
    <cellStyle name="Entrada 5 5 2 2" xfId="5099" xr:uid="{00000000-0005-0000-0000-0000A81B0000}"/>
    <cellStyle name="Entrada 5 5 2 20" xfId="16563" xr:uid="{00000000-0005-0000-0000-0000A91B0000}"/>
    <cellStyle name="Entrada 5 5 2 21" xfId="16753" xr:uid="{00000000-0005-0000-0000-0000AA1B0000}"/>
    <cellStyle name="Entrada 5 5 2 22" xfId="16979" xr:uid="{F7B40D9D-5D08-4B53-B6CE-21663A320B57}"/>
    <cellStyle name="Entrada 5 5 2 3" xfId="5590" xr:uid="{00000000-0005-0000-0000-0000AB1B0000}"/>
    <cellStyle name="Entrada 5 5 2 4" xfId="4593" xr:uid="{00000000-0005-0000-0000-0000AC1B0000}"/>
    <cellStyle name="Entrada 5 5 2 5" xfId="4796" xr:uid="{00000000-0005-0000-0000-0000AD1B0000}"/>
    <cellStyle name="Entrada 5 5 2 6" xfId="8366" xr:uid="{00000000-0005-0000-0000-0000AE1B0000}"/>
    <cellStyle name="Entrada 5 5 2 7" xfId="4224" xr:uid="{00000000-0005-0000-0000-0000AF1B0000}"/>
    <cellStyle name="Entrada 5 5 2 8" xfId="10290" xr:uid="{00000000-0005-0000-0000-0000B01B0000}"/>
    <cellStyle name="Entrada 5 5 2 9" xfId="10346" xr:uid="{00000000-0005-0000-0000-0000B11B0000}"/>
    <cellStyle name="Entrada 5 5 3" xfId="4196" xr:uid="{00000000-0005-0000-0000-0000B21B0000}"/>
    <cellStyle name="Entrada 5 5 3 10" xfId="12389" xr:uid="{00000000-0005-0000-0000-0000B31B0000}"/>
    <cellStyle name="Entrada 5 5 3 11" xfId="13030" xr:uid="{00000000-0005-0000-0000-0000B41B0000}"/>
    <cellStyle name="Entrada 5 5 3 12" xfId="15917" xr:uid="{00000000-0005-0000-0000-0000B51B0000}"/>
    <cellStyle name="Entrada 5 5 3 13" xfId="13355" xr:uid="{00000000-0005-0000-0000-0000B61B0000}"/>
    <cellStyle name="Entrada 5 5 3 14" xfId="14128" xr:uid="{00000000-0005-0000-0000-0000B71B0000}"/>
    <cellStyle name="Entrada 5 5 3 15" xfId="16659" xr:uid="{00000000-0005-0000-0000-0000B81B0000}"/>
    <cellStyle name="Entrada 5 5 3 16" xfId="17357" xr:uid="{AB529715-1984-4064-80F4-7E845AF843D2}"/>
    <cellStyle name="Entrada 5 5 3 2" xfId="6788" xr:uid="{00000000-0005-0000-0000-0000B91B0000}"/>
    <cellStyle name="Entrada 5 5 3 3" xfId="8864" xr:uid="{00000000-0005-0000-0000-0000BA1B0000}"/>
    <cellStyle name="Entrada 5 5 3 4" xfId="10043" xr:uid="{00000000-0005-0000-0000-0000BB1B0000}"/>
    <cellStyle name="Entrada 5 5 3 5" xfId="8981" xr:uid="{00000000-0005-0000-0000-0000BC1B0000}"/>
    <cellStyle name="Entrada 5 5 3 6" xfId="11342" xr:uid="{00000000-0005-0000-0000-0000BD1B0000}"/>
    <cellStyle name="Entrada 5 5 3 7" xfId="9169" xr:uid="{00000000-0005-0000-0000-0000BE1B0000}"/>
    <cellStyle name="Entrada 5 5 3 8" xfId="5597" xr:uid="{00000000-0005-0000-0000-0000BF1B0000}"/>
    <cellStyle name="Entrada 5 5 3 9" xfId="11398" xr:uid="{00000000-0005-0000-0000-0000C01B0000}"/>
    <cellStyle name="Entrada 5 5 4" xfId="58" xr:uid="{00000000-0005-0000-0000-0000C11B0000}"/>
    <cellStyle name="Entrada 5 5 5" xfId="3262" xr:uid="{00000000-0005-0000-0000-0000C21B0000}"/>
    <cellStyle name="Entrada 5 5 6" xfId="3953" xr:uid="{00000000-0005-0000-0000-0000C31B0000}"/>
    <cellStyle name="Entrada 5 5 7" xfId="4855" xr:uid="{00000000-0005-0000-0000-0000C41B0000}"/>
    <cellStyle name="Entrada 5 5 8" xfId="8910" xr:uid="{00000000-0005-0000-0000-0000C51B0000}"/>
    <cellStyle name="Entrada 5 5 9" xfId="11241" xr:uid="{00000000-0005-0000-0000-0000C61B0000}"/>
    <cellStyle name="Entrada 5 6" xfId="1627" xr:uid="{00000000-0005-0000-0000-0000C71B0000}"/>
    <cellStyle name="Entrada 5 6 10" xfId="10136" xr:uid="{00000000-0005-0000-0000-0000C81B0000}"/>
    <cellStyle name="Entrada 5 6 11" xfId="15795" xr:uid="{00000000-0005-0000-0000-0000C91B0000}"/>
    <cellStyle name="Entrada 5 6 12" xfId="15030" xr:uid="{00000000-0005-0000-0000-0000CA1B0000}"/>
    <cellStyle name="Entrada 5 6 2" xfId="2675" xr:uid="{00000000-0005-0000-0000-0000CB1B0000}"/>
    <cellStyle name="Entrada 5 6 2 10" xfId="10628" xr:uid="{00000000-0005-0000-0000-0000CC1B0000}"/>
    <cellStyle name="Entrada 5 6 2 11" xfId="3231" xr:uid="{00000000-0005-0000-0000-0000CD1B0000}"/>
    <cellStyle name="Entrada 5 6 2 12" xfId="11867" xr:uid="{00000000-0005-0000-0000-0000CE1B0000}"/>
    <cellStyle name="Entrada 5 6 2 13" xfId="12125" xr:uid="{00000000-0005-0000-0000-0000CF1B0000}"/>
    <cellStyle name="Entrada 5 6 2 14" xfId="11048" xr:uid="{00000000-0005-0000-0000-0000D01B0000}"/>
    <cellStyle name="Entrada 5 6 2 15" xfId="11789" xr:uid="{00000000-0005-0000-0000-0000D11B0000}"/>
    <cellStyle name="Entrada 5 6 2 16" xfId="14234" xr:uid="{00000000-0005-0000-0000-0000D21B0000}"/>
    <cellStyle name="Entrada 5 6 2 17" xfId="15243" xr:uid="{00000000-0005-0000-0000-0000D31B0000}"/>
    <cellStyle name="Entrada 5 6 2 18" xfId="14358" xr:uid="{00000000-0005-0000-0000-0000D41B0000}"/>
    <cellStyle name="Entrada 5 6 2 19" xfId="16260" xr:uid="{00000000-0005-0000-0000-0000D51B0000}"/>
    <cellStyle name="Entrada 5 6 2 2" xfId="5100" xr:uid="{00000000-0005-0000-0000-0000D61B0000}"/>
    <cellStyle name="Entrada 5 6 2 20" xfId="16554" xr:uid="{00000000-0005-0000-0000-0000D71B0000}"/>
    <cellStyle name="Entrada 5 6 2 21" xfId="16747" xr:uid="{00000000-0005-0000-0000-0000D81B0000}"/>
    <cellStyle name="Entrada 5 6 2 22" xfId="16980" xr:uid="{CE3D96C4-BDCD-4727-B147-4B416D378163}"/>
    <cellStyle name="Entrada 5 6 2 3" xfId="5591" xr:uid="{00000000-0005-0000-0000-0000D91B0000}"/>
    <cellStyle name="Entrada 5 6 2 4" xfId="78" xr:uid="{00000000-0005-0000-0000-0000DA1B0000}"/>
    <cellStyle name="Entrada 5 6 2 5" xfId="6458" xr:uid="{00000000-0005-0000-0000-0000DB1B0000}"/>
    <cellStyle name="Entrada 5 6 2 6" xfId="8367" xr:uid="{00000000-0005-0000-0000-0000DC1B0000}"/>
    <cellStyle name="Entrada 5 6 2 7" xfId="6022" xr:uid="{00000000-0005-0000-0000-0000DD1B0000}"/>
    <cellStyle name="Entrada 5 6 2 8" xfId="10280" xr:uid="{00000000-0005-0000-0000-0000DE1B0000}"/>
    <cellStyle name="Entrada 5 6 2 9" xfId="8951" xr:uid="{00000000-0005-0000-0000-0000DF1B0000}"/>
    <cellStyle name="Entrada 5 6 3" xfId="4197" xr:uid="{00000000-0005-0000-0000-0000E01B0000}"/>
    <cellStyle name="Entrada 5 6 3 10" xfId="11492" xr:uid="{00000000-0005-0000-0000-0000E11B0000}"/>
    <cellStyle name="Entrada 5 6 3 11" xfId="13029" xr:uid="{00000000-0005-0000-0000-0000E21B0000}"/>
    <cellStyle name="Entrada 5 6 3 12" xfId="15903" xr:uid="{00000000-0005-0000-0000-0000E31B0000}"/>
    <cellStyle name="Entrada 5 6 3 13" xfId="13436" xr:uid="{00000000-0005-0000-0000-0000E41B0000}"/>
    <cellStyle name="Entrada 5 6 3 14" xfId="13686" xr:uid="{00000000-0005-0000-0000-0000E51B0000}"/>
    <cellStyle name="Entrada 5 6 3 15" xfId="16654" xr:uid="{00000000-0005-0000-0000-0000E61B0000}"/>
    <cellStyle name="Entrada 5 6 3 16" xfId="17358" xr:uid="{87ED9E6D-703D-4208-A50B-6487766A29D9}"/>
    <cellStyle name="Entrada 5 6 3 2" xfId="6789" xr:uid="{00000000-0005-0000-0000-0000E71B0000}"/>
    <cellStyle name="Entrada 5 6 3 3" xfId="8865" xr:uid="{00000000-0005-0000-0000-0000E81B0000}"/>
    <cellStyle name="Entrada 5 6 3 4" xfId="10030" xr:uid="{00000000-0005-0000-0000-0000E91B0000}"/>
    <cellStyle name="Entrada 5 6 3 5" xfId="9451" xr:uid="{00000000-0005-0000-0000-0000EA1B0000}"/>
    <cellStyle name="Entrada 5 6 3 6" xfId="11319" xr:uid="{00000000-0005-0000-0000-0000EB1B0000}"/>
    <cellStyle name="Entrada 5 6 3 7" xfId="4740" xr:uid="{00000000-0005-0000-0000-0000EC1B0000}"/>
    <cellStyle name="Entrada 5 6 3 8" xfId="3559" xr:uid="{00000000-0005-0000-0000-0000ED1B0000}"/>
    <cellStyle name="Entrada 5 6 3 9" xfId="3555" xr:uid="{00000000-0005-0000-0000-0000EE1B0000}"/>
    <cellStyle name="Entrada 5 6 4" xfId="3617" xr:uid="{00000000-0005-0000-0000-0000EF1B0000}"/>
    <cellStyle name="Entrada 5 6 5" xfId="9274" xr:uid="{00000000-0005-0000-0000-0000F01B0000}"/>
    <cellStyle name="Entrada 5 6 6" xfId="9528" xr:uid="{00000000-0005-0000-0000-0000F11B0000}"/>
    <cellStyle name="Entrada 5 6 7" xfId="10955" xr:uid="{00000000-0005-0000-0000-0000F21B0000}"/>
    <cellStyle name="Entrada 5 6 8" xfId="4647" xr:uid="{00000000-0005-0000-0000-0000F31B0000}"/>
    <cellStyle name="Entrada 5 6 9" xfId="3389" xr:uid="{00000000-0005-0000-0000-0000F41B0000}"/>
    <cellStyle name="Entrada 5 7" xfId="1628" xr:uid="{00000000-0005-0000-0000-0000F51B0000}"/>
    <cellStyle name="Entrada 5 7 10" xfId="10287" xr:uid="{00000000-0005-0000-0000-0000F61B0000}"/>
    <cellStyle name="Entrada 5 7 11" xfId="13269" xr:uid="{00000000-0005-0000-0000-0000F71B0000}"/>
    <cellStyle name="Entrada 5 7 12" xfId="15292" xr:uid="{00000000-0005-0000-0000-0000F81B0000}"/>
    <cellStyle name="Entrada 5 7 2" xfId="2676" xr:uid="{00000000-0005-0000-0000-0000F91B0000}"/>
    <cellStyle name="Entrada 5 7 2 10" xfId="11176" xr:uid="{00000000-0005-0000-0000-0000FA1B0000}"/>
    <cellStyle name="Entrada 5 7 2 11" xfId="6530" xr:uid="{00000000-0005-0000-0000-0000FB1B0000}"/>
    <cellStyle name="Entrada 5 7 2 12" xfId="11861" xr:uid="{00000000-0005-0000-0000-0000FC1B0000}"/>
    <cellStyle name="Entrada 5 7 2 13" xfId="11958" xr:uid="{00000000-0005-0000-0000-0000FD1B0000}"/>
    <cellStyle name="Entrada 5 7 2 14" xfId="11067" xr:uid="{00000000-0005-0000-0000-0000FE1B0000}"/>
    <cellStyle name="Entrada 5 7 2 15" xfId="11737" xr:uid="{00000000-0005-0000-0000-0000FF1B0000}"/>
    <cellStyle name="Entrada 5 7 2 16" xfId="14235" xr:uid="{00000000-0005-0000-0000-0000001C0000}"/>
    <cellStyle name="Entrada 5 7 2 17" xfId="13278" xr:uid="{00000000-0005-0000-0000-0000011C0000}"/>
    <cellStyle name="Entrada 5 7 2 18" xfId="14887" xr:uid="{00000000-0005-0000-0000-0000021C0000}"/>
    <cellStyle name="Entrada 5 7 2 19" xfId="16252" xr:uid="{00000000-0005-0000-0000-0000031C0000}"/>
    <cellStyle name="Entrada 5 7 2 2" xfId="5101" xr:uid="{00000000-0005-0000-0000-0000041C0000}"/>
    <cellStyle name="Entrada 5 7 2 20" xfId="16546" xr:uid="{00000000-0005-0000-0000-0000051C0000}"/>
    <cellStyle name="Entrada 5 7 2 21" xfId="16740" xr:uid="{00000000-0005-0000-0000-0000061C0000}"/>
    <cellStyle name="Entrada 5 7 2 22" xfId="16981" xr:uid="{E4889217-67E7-475F-BC0C-C72CE56F9640}"/>
    <cellStyle name="Entrada 5 7 2 3" xfId="5592" xr:uid="{00000000-0005-0000-0000-0000071C0000}"/>
    <cellStyle name="Entrada 5 7 2 4" xfId="4594" xr:uid="{00000000-0005-0000-0000-0000081C0000}"/>
    <cellStyle name="Entrada 5 7 2 5" xfId="4383" xr:uid="{00000000-0005-0000-0000-0000091C0000}"/>
    <cellStyle name="Entrada 5 7 2 6" xfId="8368" xr:uid="{00000000-0005-0000-0000-00000A1C0000}"/>
    <cellStyle name="Entrada 5 7 2 7" xfId="3053" xr:uid="{00000000-0005-0000-0000-00000B1C0000}"/>
    <cellStyle name="Entrada 5 7 2 8" xfId="10262" xr:uid="{00000000-0005-0000-0000-00000C1C0000}"/>
    <cellStyle name="Entrada 5 7 2 9" xfId="9332" xr:uid="{00000000-0005-0000-0000-00000D1C0000}"/>
    <cellStyle name="Entrada 5 7 3" xfId="4198" xr:uid="{00000000-0005-0000-0000-00000E1C0000}"/>
    <cellStyle name="Entrada 5 7 3 10" xfId="3850" xr:uid="{00000000-0005-0000-0000-00000F1C0000}"/>
    <cellStyle name="Entrada 5 7 3 11" xfId="15580" xr:uid="{00000000-0005-0000-0000-0000101C0000}"/>
    <cellStyle name="Entrada 5 7 3 12" xfId="15889" xr:uid="{00000000-0005-0000-0000-0000111C0000}"/>
    <cellStyle name="Entrada 5 7 3 13" xfId="13435" xr:uid="{00000000-0005-0000-0000-0000121C0000}"/>
    <cellStyle name="Entrada 5 7 3 14" xfId="13687" xr:uid="{00000000-0005-0000-0000-0000131C0000}"/>
    <cellStyle name="Entrada 5 7 3 15" xfId="16157" xr:uid="{00000000-0005-0000-0000-0000141C0000}"/>
    <cellStyle name="Entrada 5 7 3 16" xfId="17359" xr:uid="{BDA78A38-3D61-4EA6-92CD-284ABCD81C73}"/>
    <cellStyle name="Entrada 5 7 3 2" xfId="6790" xr:uid="{00000000-0005-0000-0000-0000151C0000}"/>
    <cellStyle name="Entrada 5 7 3 3" xfId="8866" xr:uid="{00000000-0005-0000-0000-0000161C0000}"/>
    <cellStyle name="Entrada 5 7 3 4" xfId="10020" xr:uid="{00000000-0005-0000-0000-0000171C0000}"/>
    <cellStyle name="Entrada 5 7 3 5" xfId="10615" xr:uid="{00000000-0005-0000-0000-0000181C0000}"/>
    <cellStyle name="Entrada 5 7 3 6" xfId="11303" xr:uid="{00000000-0005-0000-0000-0000191C0000}"/>
    <cellStyle name="Entrada 5 7 3 7" xfId="10215" xr:uid="{00000000-0005-0000-0000-00001A1C0000}"/>
    <cellStyle name="Entrada 5 7 3 8" xfId="3952" xr:uid="{00000000-0005-0000-0000-00001B1C0000}"/>
    <cellStyle name="Entrada 5 7 3 9" xfId="10694" xr:uid="{00000000-0005-0000-0000-00001C1C0000}"/>
    <cellStyle name="Entrada 5 7 4" xfId="3616" xr:uid="{00000000-0005-0000-0000-00001D1C0000}"/>
    <cellStyle name="Entrada 5 7 5" xfId="8895" xr:uid="{00000000-0005-0000-0000-00001E1C0000}"/>
    <cellStyle name="Entrada 5 7 6" xfId="8809" xr:uid="{00000000-0005-0000-0000-00001F1C0000}"/>
    <cellStyle name="Entrada 5 7 7" xfId="10190" xr:uid="{00000000-0005-0000-0000-0000201C0000}"/>
    <cellStyle name="Entrada 5 7 8" xfId="8654" xr:uid="{00000000-0005-0000-0000-0000211C0000}"/>
    <cellStyle name="Entrada 5 7 9" xfId="9051" xr:uid="{00000000-0005-0000-0000-0000221C0000}"/>
    <cellStyle name="Entrada 5 8" xfId="1629" xr:uid="{00000000-0005-0000-0000-0000231C0000}"/>
    <cellStyle name="Entrada 5 8 10" xfId="3990" xr:uid="{00000000-0005-0000-0000-0000241C0000}"/>
    <cellStyle name="Entrada 5 8 11" xfId="16106" xr:uid="{00000000-0005-0000-0000-0000251C0000}"/>
    <cellStyle name="Entrada 5 8 12" xfId="14037" xr:uid="{00000000-0005-0000-0000-0000261C0000}"/>
    <cellStyle name="Entrada 5 8 2" xfId="2677" xr:uid="{00000000-0005-0000-0000-0000271C0000}"/>
    <cellStyle name="Entrada 5 8 2 10" xfId="4310" xr:uid="{00000000-0005-0000-0000-0000281C0000}"/>
    <cellStyle name="Entrada 5 8 2 11" xfId="11170" xr:uid="{00000000-0005-0000-0000-0000291C0000}"/>
    <cellStyle name="Entrada 5 8 2 12" xfId="11854" xr:uid="{00000000-0005-0000-0000-00002A1C0000}"/>
    <cellStyle name="Entrada 5 8 2 13" xfId="9184" xr:uid="{00000000-0005-0000-0000-00002B1C0000}"/>
    <cellStyle name="Entrada 5 8 2 14" xfId="9027" xr:uid="{00000000-0005-0000-0000-00002C1C0000}"/>
    <cellStyle name="Entrada 5 8 2 15" xfId="10150" xr:uid="{00000000-0005-0000-0000-00002D1C0000}"/>
    <cellStyle name="Entrada 5 8 2 16" xfId="14236" xr:uid="{00000000-0005-0000-0000-00002E1C0000}"/>
    <cellStyle name="Entrada 5 8 2 17" xfId="13277" xr:uid="{00000000-0005-0000-0000-00002F1C0000}"/>
    <cellStyle name="Entrada 5 8 2 18" xfId="16100" xr:uid="{00000000-0005-0000-0000-0000301C0000}"/>
    <cellStyle name="Entrada 5 8 2 19" xfId="16052" xr:uid="{00000000-0005-0000-0000-0000311C0000}"/>
    <cellStyle name="Entrada 5 8 2 2" xfId="5102" xr:uid="{00000000-0005-0000-0000-0000321C0000}"/>
    <cellStyle name="Entrada 5 8 2 20" xfId="16537" xr:uid="{00000000-0005-0000-0000-0000331C0000}"/>
    <cellStyle name="Entrada 5 8 2 21" xfId="16732" xr:uid="{00000000-0005-0000-0000-0000341C0000}"/>
    <cellStyle name="Entrada 5 8 2 22" xfId="16982" xr:uid="{2F667A38-2289-48FA-AE76-DD251F62C624}"/>
    <cellStyle name="Entrada 5 8 2 3" xfId="5593" xr:uid="{00000000-0005-0000-0000-0000351C0000}"/>
    <cellStyle name="Entrada 5 8 2 4" xfId="4608" xr:uid="{00000000-0005-0000-0000-0000361C0000}"/>
    <cellStyle name="Entrada 5 8 2 5" xfId="4797" xr:uid="{00000000-0005-0000-0000-0000371C0000}"/>
    <cellStyle name="Entrada 5 8 2 6" xfId="8369" xr:uid="{00000000-0005-0000-0000-0000381C0000}"/>
    <cellStyle name="Entrada 5 8 2 7" xfId="6023" xr:uid="{00000000-0005-0000-0000-0000391C0000}"/>
    <cellStyle name="Entrada 5 8 2 8" xfId="10244" xr:uid="{00000000-0005-0000-0000-00003A1C0000}"/>
    <cellStyle name="Entrada 5 8 2 9" xfId="9331" xr:uid="{00000000-0005-0000-0000-00003B1C0000}"/>
    <cellStyle name="Entrada 5 8 3" xfId="4199" xr:uid="{00000000-0005-0000-0000-00003C1C0000}"/>
    <cellStyle name="Entrada 5 8 3 10" xfId="8883" xr:uid="{00000000-0005-0000-0000-00003D1C0000}"/>
    <cellStyle name="Entrada 5 8 3 11" xfId="15568" xr:uid="{00000000-0005-0000-0000-00003E1C0000}"/>
    <cellStyle name="Entrada 5 8 3 12" xfId="15874" xr:uid="{00000000-0005-0000-0000-00003F1C0000}"/>
    <cellStyle name="Entrada 5 8 3 13" xfId="13434" xr:uid="{00000000-0005-0000-0000-0000401C0000}"/>
    <cellStyle name="Entrada 5 8 3 14" xfId="13688" xr:uid="{00000000-0005-0000-0000-0000411C0000}"/>
    <cellStyle name="Entrada 5 8 3 15" xfId="16428" xr:uid="{00000000-0005-0000-0000-0000421C0000}"/>
    <cellStyle name="Entrada 5 8 3 16" xfId="17360" xr:uid="{B33517DA-D2A3-4ED7-9FEB-CADFB6CDC2A9}"/>
    <cellStyle name="Entrada 5 8 3 2" xfId="6791" xr:uid="{00000000-0005-0000-0000-0000431C0000}"/>
    <cellStyle name="Entrada 5 8 3 3" xfId="8867" xr:uid="{00000000-0005-0000-0000-0000441C0000}"/>
    <cellStyle name="Entrada 5 8 3 4" xfId="9999" xr:uid="{00000000-0005-0000-0000-0000451C0000}"/>
    <cellStyle name="Entrada 5 8 3 5" xfId="9116" xr:uid="{00000000-0005-0000-0000-0000461C0000}"/>
    <cellStyle name="Entrada 5 8 3 6" xfId="11276" xr:uid="{00000000-0005-0000-0000-0000471C0000}"/>
    <cellStyle name="Entrada 5 8 3 7" xfId="11602" xr:uid="{00000000-0005-0000-0000-0000481C0000}"/>
    <cellStyle name="Entrada 5 8 3 8" xfId="10932" xr:uid="{00000000-0005-0000-0000-0000491C0000}"/>
    <cellStyle name="Entrada 5 8 3 9" xfId="5365" xr:uid="{00000000-0005-0000-0000-00004A1C0000}"/>
    <cellStyle name="Entrada 5 8 4" xfId="3615" xr:uid="{00000000-0005-0000-0000-00004B1C0000}"/>
    <cellStyle name="Entrada 5 8 5" xfId="8391" xr:uid="{00000000-0005-0000-0000-00004C1C0000}"/>
    <cellStyle name="Entrada 5 8 6" xfId="8649" xr:uid="{00000000-0005-0000-0000-00004D1C0000}"/>
    <cellStyle name="Entrada 5 8 7" xfId="6555" xr:uid="{00000000-0005-0000-0000-00004E1C0000}"/>
    <cellStyle name="Entrada 5 8 8" xfId="9032" xr:uid="{00000000-0005-0000-0000-00004F1C0000}"/>
    <cellStyle name="Entrada 5 8 9" xfId="4860" xr:uid="{00000000-0005-0000-0000-0000501C0000}"/>
    <cellStyle name="Entrada 5 9" xfId="1630" xr:uid="{00000000-0005-0000-0000-0000511C0000}"/>
    <cellStyle name="Entrada 5 9 10" xfId="11609" xr:uid="{00000000-0005-0000-0000-0000521C0000}"/>
    <cellStyle name="Entrada 5 9 11" xfId="13913" xr:uid="{00000000-0005-0000-0000-0000531C0000}"/>
    <cellStyle name="Entrada 5 9 12" xfId="15027" xr:uid="{00000000-0005-0000-0000-0000541C0000}"/>
    <cellStyle name="Entrada 5 9 2" xfId="2678" xr:uid="{00000000-0005-0000-0000-0000551C0000}"/>
    <cellStyle name="Entrada 5 9 2 10" xfId="11145" xr:uid="{00000000-0005-0000-0000-0000561C0000}"/>
    <cellStyle name="Entrada 5 9 2 11" xfId="8660" xr:uid="{00000000-0005-0000-0000-0000571C0000}"/>
    <cellStyle name="Entrada 5 9 2 12" xfId="11846" xr:uid="{00000000-0005-0000-0000-0000581C0000}"/>
    <cellStyle name="Entrada 5 9 2 13" xfId="11117" xr:uid="{00000000-0005-0000-0000-0000591C0000}"/>
    <cellStyle name="Entrada 5 9 2 14" xfId="5617" xr:uid="{00000000-0005-0000-0000-00005A1C0000}"/>
    <cellStyle name="Entrada 5 9 2 15" xfId="11821" xr:uid="{00000000-0005-0000-0000-00005B1C0000}"/>
    <cellStyle name="Entrada 5 9 2 16" xfId="14237" xr:uid="{00000000-0005-0000-0000-00005C1C0000}"/>
    <cellStyle name="Entrada 5 9 2 17" xfId="13276" xr:uid="{00000000-0005-0000-0000-00005D1C0000}"/>
    <cellStyle name="Entrada 5 9 2 18" xfId="16088" xr:uid="{00000000-0005-0000-0000-00005E1C0000}"/>
    <cellStyle name="Entrada 5 9 2 19" xfId="15448" xr:uid="{00000000-0005-0000-0000-00005F1C0000}"/>
    <cellStyle name="Entrada 5 9 2 2" xfId="5103" xr:uid="{00000000-0005-0000-0000-0000601C0000}"/>
    <cellStyle name="Entrada 5 9 2 20" xfId="16529" xr:uid="{00000000-0005-0000-0000-0000611C0000}"/>
    <cellStyle name="Entrada 5 9 2 21" xfId="16725" xr:uid="{00000000-0005-0000-0000-0000621C0000}"/>
    <cellStyle name="Entrada 5 9 2 22" xfId="16983" xr:uid="{A50CD3F7-5D0D-4699-946D-6A3F15FA054D}"/>
    <cellStyle name="Entrada 5 9 2 3" xfId="5594" xr:uid="{00000000-0005-0000-0000-0000631C0000}"/>
    <cellStyle name="Entrada 5 9 2 4" xfId="72" xr:uid="{00000000-0005-0000-0000-0000641C0000}"/>
    <cellStyle name="Entrada 5 9 2 5" xfId="6459" xr:uid="{00000000-0005-0000-0000-0000651C0000}"/>
    <cellStyle name="Entrada 5 9 2 6" xfId="8370" xr:uid="{00000000-0005-0000-0000-0000661C0000}"/>
    <cellStyle name="Entrada 5 9 2 7" xfId="3474" xr:uid="{00000000-0005-0000-0000-0000671C0000}"/>
    <cellStyle name="Entrada 5 9 2 8" xfId="10230" xr:uid="{00000000-0005-0000-0000-0000681C0000}"/>
    <cellStyle name="Entrada 5 9 2 9" xfId="3383" xr:uid="{00000000-0005-0000-0000-0000691C0000}"/>
    <cellStyle name="Entrada 5 9 3" xfId="4200" xr:uid="{00000000-0005-0000-0000-00006A1C0000}"/>
    <cellStyle name="Entrada 5 9 3 10" xfId="11166" xr:uid="{00000000-0005-0000-0000-00006B1C0000}"/>
    <cellStyle name="Entrada 5 9 3 11" xfId="15556" xr:uid="{00000000-0005-0000-0000-00006C1C0000}"/>
    <cellStyle name="Entrada 5 9 3 12" xfId="15855" xr:uid="{00000000-0005-0000-0000-00006D1C0000}"/>
    <cellStyle name="Entrada 5 9 3 13" xfId="15251" xr:uid="{00000000-0005-0000-0000-00006E1C0000}"/>
    <cellStyle name="Entrada 5 9 3 14" xfId="13689" xr:uid="{00000000-0005-0000-0000-00006F1C0000}"/>
    <cellStyle name="Entrada 5 9 3 15" xfId="16036" xr:uid="{00000000-0005-0000-0000-0000701C0000}"/>
    <cellStyle name="Entrada 5 9 3 16" xfId="17361" xr:uid="{B2AA03ED-9FC4-4A38-BB98-BE22F4CB5C40}"/>
    <cellStyle name="Entrada 5 9 3 2" xfId="6792" xr:uid="{00000000-0005-0000-0000-0000711C0000}"/>
    <cellStyle name="Entrada 5 9 3 3" xfId="8868" xr:uid="{00000000-0005-0000-0000-0000721C0000}"/>
    <cellStyle name="Entrada 5 9 3 4" xfId="9984" xr:uid="{00000000-0005-0000-0000-0000731C0000}"/>
    <cellStyle name="Entrada 5 9 3 5" xfId="10895" xr:uid="{00000000-0005-0000-0000-0000741C0000}"/>
    <cellStyle name="Entrada 5 9 3 6" xfId="11257" xr:uid="{00000000-0005-0000-0000-0000751C0000}"/>
    <cellStyle name="Entrada 5 9 3 7" xfId="9236" xr:uid="{00000000-0005-0000-0000-0000761C0000}"/>
    <cellStyle name="Entrada 5 9 3 8" xfId="10632" xr:uid="{00000000-0005-0000-0000-0000771C0000}"/>
    <cellStyle name="Entrada 5 9 3 9" xfId="10680" xr:uid="{00000000-0005-0000-0000-0000781C0000}"/>
    <cellStyle name="Entrada 5 9 4" xfId="3614" xr:uid="{00000000-0005-0000-0000-0000791C0000}"/>
    <cellStyle name="Entrada 5 9 5" xfId="3853" xr:uid="{00000000-0005-0000-0000-00007A1C0000}"/>
    <cellStyle name="Entrada 5 9 6" xfId="6102" xr:uid="{00000000-0005-0000-0000-00007B1C0000}"/>
    <cellStyle name="Entrada 5 9 7" xfId="4309" xr:uid="{00000000-0005-0000-0000-00007C1C0000}"/>
    <cellStyle name="Entrada 5 9 8" xfId="3911" xr:uid="{00000000-0005-0000-0000-00007D1C0000}"/>
    <cellStyle name="Entrada 5 9 9" xfId="9410" xr:uid="{00000000-0005-0000-0000-00007E1C0000}"/>
    <cellStyle name="Entrada 6" xfId="7495" xr:uid="{00000000-0005-0000-0000-00007F1C0000}"/>
    <cellStyle name="Entrada 7" xfId="7536" xr:uid="{00000000-0005-0000-0000-0000801C0000}"/>
    <cellStyle name="Entrada 8" xfId="7573" xr:uid="{00000000-0005-0000-0000-0000811C0000}"/>
    <cellStyle name="Entrada 9" xfId="7609" xr:uid="{00000000-0005-0000-0000-0000821C0000}"/>
    <cellStyle name="Estilo 1" xfId="6793" xr:uid="{00000000-0005-0000-0000-0000831C0000}"/>
    <cellStyle name="Euro" xfId="1631" xr:uid="{00000000-0005-0000-0000-0000841C0000}"/>
    <cellStyle name="Euro 10" xfId="1632" xr:uid="{00000000-0005-0000-0000-0000851C0000}"/>
    <cellStyle name="Euro 11" xfId="1633" xr:uid="{00000000-0005-0000-0000-0000861C0000}"/>
    <cellStyle name="Euro 12" xfId="1634" xr:uid="{00000000-0005-0000-0000-0000871C0000}"/>
    <cellStyle name="Euro 13" xfId="1635" xr:uid="{00000000-0005-0000-0000-0000881C0000}"/>
    <cellStyle name="Euro 14" xfId="1636" xr:uid="{00000000-0005-0000-0000-0000891C0000}"/>
    <cellStyle name="Euro 15" xfId="1637" xr:uid="{00000000-0005-0000-0000-00008A1C0000}"/>
    <cellStyle name="Euro 16" xfId="1638" xr:uid="{00000000-0005-0000-0000-00008B1C0000}"/>
    <cellStyle name="Euro 17" xfId="2491" xr:uid="{00000000-0005-0000-0000-00008C1C0000}"/>
    <cellStyle name="Euro 2" xfId="1639" xr:uid="{00000000-0005-0000-0000-00008D1C0000}"/>
    <cellStyle name="Euro 2 2" xfId="2492" xr:uid="{00000000-0005-0000-0000-00008E1C0000}"/>
    <cellStyle name="Euro 3" xfId="1640" xr:uid="{00000000-0005-0000-0000-00008F1C0000}"/>
    <cellStyle name="Euro 4" xfId="1641" xr:uid="{00000000-0005-0000-0000-0000901C0000}"/>
    <cellStyle name="Euro 5" xfId="1642" xr:uid="{00000000-0005-0000-0000-0000911C0000}"/>
    <cellStyle name="Euro 6" xfId="1643" xr:uid="{00000000-0005-0000-0000-0000921C0000}"/>
    <cellStyle name="Euro 7" xfId="1644" xr:uid="{00000000-0005-0000-0000-0000931C0000}"/>
    <cellStyle name="Euro 8" xfId="1645" xr:uid="{00000000-0005-0000-0000-0000941C0000}"/>
    <cellStyle name="Euro 9" xfId="1646" xr:uid="{00000000-0005-0000-0000-0000951C0000}"/>
    <cellStyle name="Explanatory Text" xfId="2554" xr:uid="{00000000-0005-0000-0000-0000961C0000}"/>
    <cellStyle name="Explanatory Text 2" xfId="1647" xr:uid="{00000000-0005-0000-0000-0000971C0000}"/>
    <cellStyle name="Good" xfId="2555" xr:uid="{00000000-0005-0000-0000-0000981C0000}"/>
    <cellStyle name="Good 2" xfId="1648" xr:uid="{00000000-0005-0000-0000-0000991C0000}"/>
    <cellStyle name="Heading 1" xfId="2556" xr:uid="{00000000-0005-0000-0000-00009A1C0000}"/>
    <cellStyle name="Heading 1 2" xfId="1649" xr:uid="{00000000-0005-0000-0000-00009B1C0000}"/>
    <cellStyle name="Heading 2" xfId="2557" xr:uid="{00000000-0005-0000-0000-00009C1C0000}"/>
    <cellStyle name="Heading 2 2" xfId="1650" xr:uid="{00000000-0005-0000-0000-00009D1C0000}"/>
    <cellStyle name="Heading 3" xfId="2558" xr:uid="{00000000-0005-0000-0000-00009E1C0000}"/>
    <cellStyle name="Heading 3 2" xfId="1651" xr:uid="{00000000-0005-0000-0000-00009F1C0000}"/>
    <cellStyle name="Heading 4" xfId="2559" xr:uid="{00000000-0005-0000-0000-0000A01C0000}"/>
    <cellStyle name="Heading 4 2" xfId="1652" xr:uid="{00000000-0005-0000-0000-0000A11C0000}"/>
    <cellStyle name="Hipervínculo" xfId="16784" builtinId="8"/>
    <cellStyle name="Hipervínculo 2" xfId="1653" xr:uid="{00000000-0005-0000-0000-0000A21C0000}"/>
    <cellStyle name="Hipervínculo 3" xfId="1654" xr:uid="{00000000-0005-0000-0000-0000A31C0000}"/>
    <cellStyle name="Hipervínculo 4" xfId="89" xr:uid="{00000000-0005-0000-0000-0000A41C0000}"/>
    <cellStyle name="Hipervínculo 5" xfId="3031" xr:uid="{00000000-0005-0000-0000-0000A51C0000}"/>
    <cellStyle name="Hipervínculo 6" xfId="3033" xr:uid="{00000000-0005-0000-0000-0000A61C0000}"/>
    <cellStyle name="Hipervínculo 7" xfId="4357" xr:uid="{00000000-0005-0000-0000-0000A71C0000}"/>
    <cellStyle name="Incorrecto" xfId="15" builtinId="27" customBuiltin="1"/>
    <cellStyle name="Incorrecto 10" xfId="7643" xr:uid="{00000000-0005-0000-0000-0000A91C0000}"/>
    <cellStyle name="Incorrecto 11" xfId="6180" xr:uid="{00000000-0005-0000-0000-0000AA1C0000}"/>
    <cellStyle name="Incorrecto 2" xfId="1655" xr:uid="{00000000-0005-0000-0000-0000AB1C0000}"/>
    <cellStyle name="Incorrecto 2 10" xfId="1656" xr:uid="{00000000-0005-0000-0000-0000AC1C0000}"/>
    <cellStyle name="Incorrecto 2 11" xfId="1657" xr:uid="{00000000-0005-0000-0000-0000AD1C0000}"/>
    <cellStyle name="Incorrecto 2 12" xfId="1658" xr:uid="{00000000-0005-0000-0000-0000AE1C0000}"/>
    <cellStyle name="Incorrecto 2 13" xfId="1659" xr:uid="{00000000-0005-0000-0000-0000AF1C0000}"/>
    <cellStyle name="Incorrecto 2 2" xfId="1660" xr:uid="{00000000-0005-0000-0000-0000B01C0000}"/>
    <cellStyle name="Incorrecto 2 2 2" xfId="1661" xr:uid="{00000000-0005-0000-0000-0000B11C0000}"/>
    <cellStyle name="Incorrecto 2 3" xfId="1662" xr:uid="{00000000-0005-0000-0000-0000B21C0000}"/>
    <cellStyle name="Incorrecto 2 4" xfId="1663" xr:uid="{00000000-0005-0000-0000-0000B31C0000}"/>
    <cellStyle name="Incorrecto 2 5" xfId="1664" xr:uid="{00000000-0005-0000-0000-0000B41C0000}"/>
    <cellStyle name="Incorrecto 2 6" xfId="1665" xr:uid="{00000000-0005-0000-0000-0000B51C0000}"/>
    <cellStyle name="Incorrecto 2 7" xfId="1666" xr:uid="{00000000-0005-0000-0000-0000B61C0000}"/>
    <cellStyle name="Incorrecto 2 8" xfId="1667" xr:uid="{00000000-0005-0000-0000-0000B71C0000}"/>
    <cellStyle name="Incorrecto 2 9" xfId="1668" xr:uid="{00000000-0005-0000-0000-0000B81C0000}"/>
    <cellStyle name="Incorrecto 2_Captura" xfId="6794" xr:uid="{00000000-0005-0000-0000-0000B91C0000}"/>
    <cellStyle name="Incorrecto 3" xfId="1669" xr:uid="{00000000-0005-0000-0000-0000BA1C0000}"/>
    <cellStyle name="Incorrecto 3 10" xfId="1670" xr:uid="{00000000-0005-0000-0000-0000BB1C0000}"/>
    <cellStyle name="Incorrecto 3 11" xfId="1671" xr:uid="{00000000-0005-0000-0000-0000BC1C0000}"/>
    <cellStyle name="Incorrecto 3 12" xfId="1672" xr:uid="{00000000-0005-0000-0000-0000BD1C0000}"/>
    <cellStyle name="Incorrecto 3 13" xfId="1673" xr:uid="{00000000-0005-0000-0000-0000BE1C0000}"/>
    <cellStyle name="Incorrecto 3 2" xfId="1674" xr:uid="{00000000-0005-0000-0000-0000BF1C0000}"/>
    <cellStyle name="Incorrecto 3 3" xfId="1675" xr:uid="{00000000-0005-0000-0000-0000C01C0000}"/>
    <cellStyle name="Incorrecto 3 4" xfId="1676" xr:uid="{00000000-0005-0000-0000-0000C11C0000}"/>
    <cellStyle name="Incorrecto 3 5" xfId="1677" xr:uid="{00000000-0005-0000-0000-0000C21C0000}"/>
    <cellStyle name="Incorrecto 3 6" xfId="1678" xr:uid="{00000000-0005-0000-0000-0000C31C0000}"/>
    <cellStyle name="Incorrecto 3 7" xfId="1679" xr:uid="{00000000-0005-0000-0000-0000C41C0000}"/>
    <cellStyle name="Incorrecto 3 8" xfId="1680" xr:uid="{00000000-0005-0000-0000-0000C51C0000}"/>
    <cellStyle name="Incorrecto 3 9" xfId="1681" xr:uid="{00000000-0005-0000-0000-0000C61C0000}"/>
    <cellStyle name="Incorrecto 3_Captura" xfId="6795" xr:uid="{00000000-0005-0000-0000-0000C71C0000}"/>
    <cellStyle name="Incorrecto 4" xfId="6796" xr:uid="{00000000-0005-0000-0000-0000C81C0000}"/>
    <cellStyle name="Incorrecto 4 10" xfId="1682" xr:uid="{00000000-0005-0000-0000-0000C91C0000}"/>
    <cellStyle name="Incorrecto 4 11" xfId="1683" xr:uid="{00000000-0005-0000-0000-0000CA1C0000}"/>
    <cellStyle name="Incorrecto 4 12" xfId="1684" xr:uid="{00000000-0005-0000-0000-0000CB1C0000}"/>
    <cellStyle name="Incorrecto 4 13" xfId="1685" xr:uid="{00000000-0005-0000-0000-0000CC1C0000}"/>
    <cellStyle name="Incorrecto 4 2" xfId="1686" xr:uid="{00000000-0005-0000-0000-0000CD1C0000}"/>
    <cellStyle name="Incorrecto 4 3" xfId="1687" xr:uid="{00000000-0005-0000-0000-0000CE1C0000}"/>
    <cellStyle name="Incorrecto 4 4" xfId="1688" xr:uid="{00000000-0005-0000-0000-0000CF1C0000}"/>
    <cellStyle name="Incorrecto 4 5" xfId="1689" xr:uid="{00000000-0005-0000-0000-0000D01C0000}"/>
    <cellStyle name="Incorrecto 4 6" xfId="1690" xr:uid="{00000000-0005-0000-0000-0000D11C0000}"/>
    <cellStyle name="Incorrecto 4 7" xfId="1691" xr:uid="{00000000-0005-0000-0000-0000D21C0000}"/>
    <cellStyle name="Incorrecto 4 8" xfId="1692" xr:uid="{00000000-0005-0000-0000-0000D31C0000}"/>
    <cellStyle name="Incorrecto 4 9" xfId="1693" xr:uid="{00000000-0005-0000-0000-0000D41C0000}"/>
    <cellStyle name="Incorrecto 5" xfId="4484" xr:uid="{00000000-0005-0000-0000-0000D51C0000}"/>
    <cellStyle name="Incorrecto 5 10" xfId="1694" xr:uid="{00000000-0005-0000-0000-0000D61C0000}"/>
    <cellStyle name="Incorrecto 5 11" xfId="1695" xr:uid="{00000000-0005-0000-0000-0000D71C0000}"/>
    <cellStyle name="Incorrecto 5 12" xfId="1696" xr:uid="{00000000-0005-0000-0000-0000D81C0000}"/>
    <cellStyle name="Incorrecto 5 2" xfId="1697" xr:uid="{00000000-0005-0000-0000-0000D91C0000}"/>
    <cellStyle name="Incorrecto 5 3" xfId="1698" xr:uid="{00000000-0005-0000-0000-0000DA1C0000}"/>
    <cellStyle name="Incorrecto 5 4" xfId="1699" xr:uid="{00000000-0005-0000-0000-0000DB1C0000}"/>
    <cellStyle name="Incorrecto 5 5" xfId="1700" xr:uid="{00000000-0005-0000-0000-0000DC1C0000}"/>
    <cellStyle name="Incorrecto 5 6" xfId="1701" xr:uid="{00000000-0005-0000-0000-0000DD1C0000}"/>
    <cellStyle name="Incorrecto 5 7" xfId="1702" xr:uid="{00000000-0005-0000-0000-0000DE1C0000}"/>
    <cellStyle name="Incorrecto 5 8" xfId="1703" xr:uid="{00000000-0005-0000-0000-0000DF1C0000}"/>
    <cellStyle name="Incorrecto 5 9" xfId="1704" xr:uid="{00000000-0005-0000-0000-0000E01C0000}"/>
    <cellStyle name="Incorrecto 6" xfId="7493" xr:uid="{00000000-0005-0000-0000-0000E11C0000}"/>
    <cellStyle name="Incorrecto 7" xfId="7534" xr:uid="{00000000-0005-0000-0000-0000E21C0000}"/>
    <cellStyle name="Incorrecto 8" xfId="7571" xr:uid="{00000000-0005-0000-0000-0000E31C0000}"/>
    <cellStyle name="Incorrecto 9" xfId="7608" xr:uid="{00000000-0005-0000-0000-0000E41C0000}"/>
    <cellStyle name="Input" xfId="2560" xr:uid="{00000000-0005-0000-0000-0000E51C0000}"/>
    <cellStyle name="Input 10" xfId="8439" xr:uid="{00000000-0005-0000-0000-0000E61C0000}"/>
    <cellStyle name="Input 11" xfId="10481" xr:uid="{00000000-0005-0000-0000-0000E71C0000}"/>
    <cellStyle name="Input 12" xfId="3828" xr:uid="{00000000-0005-0000-0000-0000E81C0000}"/>
    <cellStyle name="Input 13" xfId="14879" xr:uid="{00000000-0005-0000-0000-0000E91C0000}"/>
    <cellStyle name="Input 14" xfId="14662" xr:uid="{00000000-0005-0000-0000-0000EA1C0000}"/>
    <cellStyle name="Input 15" xfId="15612" xr:uid="{00000000-0005-0000-0000-0000EB1C0000}"/>
    <cellStyle name="Input 2" xfId="1705" xr:uid="{00000000-0005-0000-0000-0000EC1C0000}"/>
    <cellStyle name="Input 2 10" xfId="5153" xr:uid="{00000000-0005-0000-0000-0000ED1C0000}"/>
    <cellStyle name="Input 2 11" xfId="14038" xr:uid="{00000000-0005-0000-0000-0000EE1C0000}"/>
    <cellStyle name="Input 2 12" xfId="13524" xr:uid="{00000000-0005-0000-0000-0000EF1C0000}"/>
    <cellStyle name="Input 2 2" xfId="2679" xr:uid="{00000000-0005-0000-0000-0000F01C0000}"/>
    <cellStyle name="Input 2 2 10" xfId="11102" xr:uid="{00000000-0005-0000-0000-0000F11C0000}"/>
    <cellStyle name="Input 2 2 11" xfId="5600" xr:uid="{00000000-0005-0000-0000-0000F21C0000}"/>
    <cellStyle name="Input 2 2 12" xfId="11831" xr:uid="{00000000-0005-0000-0000-0000F31C0000}"/>
    <cellStyle name="Input 2 2 13" xfId="10548" xr:uid="{00000000-0005-0000-0000-0000F41C0000}"/>
    <cellStyle name="Input 2 2 14" xfId="12212" xr:uid="{00000000-0005-0000-0000-0000F51C0000}"/>
    <cellStyle name="Input 2 2 15" xfId="11199" xr:uid="{00000000-0005-0000-0000-0000F61C0000}"/>
    <cellStyle name="Input 2 2 16" xfId="14239" xr:uid="{00000000-0005-0000-0000-0000F71C0000}"/>
    <cellStyle name="Input 2 2 17" xfId="13274" xr:uid="{00000000-0005-0000-0000-0000F81C0000}"/>
    <cellStyle name="Input 2 2 18" xfId="16062" xr:uid="{00000000-0005-0000-0000-0000F91C0000}"/>
    <cellStyle name="Input 2 2 19" xfId="15401" xr:uid="{00000000-0005-0000-0000-0000FA1C0000}"/>
    <cellStyle name="Input 2 2 2" xfId="5104" xr:uid="{00000000-0005-0000-0000-0000FB1C0000}"/>
    <cellStyle name="Input 2 2 20" xfId="16319" xr:uid="{00000000-0005-0000-0000-0000FC1C0000}"/>
    <cellStyle name="Input 2 2 21" xfId="16710" xr:uid="{00000000-0005-0000-0000-0000FD1C0000}"/>
    <cellStyle name="Input 2 2 22" xfId="16985" xr:uid="{C132A3E7-A396-494A-AD50-040C367D2492}"/>
    <cellStyle name="Input 2 2 3" xfId="5595" xr:uid="{00000000-0005-0000-0000-0000FE1C0000}"/>
    <cellStyle name="Input 2 2 4" xfId="4644" xr:uid="{00000000-0005-0000-0000-0000FF1C0000}"/>
    <cellStyle name="Input 2 2 5" xfId="4798" xr:uid="{00000000-0005-0000-0000-0000001D0000}"/>
    <cellStyle name="Input 2 2 6" xfId="8372" xr:uid="{00000000-0005-0000-0000-0000011D0000}"/>
    <cellStyle name="Input 2 2 7" xfId="8735" xr:uid="{00000000-0005-0000-0000-0000021D0000}"/>
    <cellStyle name="Input 2 2 8" xfId="10202" xr:uid="{00000000-0005-0000-0000-0000031D0000}"/>
    <cellStyle name="Input 2 2 9" xfId="10918" xr:uid="{00000000-0005-0000-0000-0000041D0000}"/>
    <cellStyle name="Input 2 3" xfId="4268" xr:uid="{00000000-0005-0000-0000-0000051D0000}"/>
    <cellStyle name="Input 2 3 10" xfId="11885" xr:uid="{00000000-0005-0000-0000-0000061D0000}"/>
    <cellStyle name="Input 2 3 11" xfId="15487" xr:uid="{00000000-0005-0000-0000-0000071D0000}"/>
    <cellStyle name="Input 2 3 12" xfId="13908" xr:uid="{00000000-0005-0000-0000-0000081D0000}"/>
    <cellStyle name="Input 2 3 13" xfId="13433" xr:uid="{00000000-0005-0000-0000-0000091D0000}"/>
    <cellStyle name="Input 2 3 14" xfId="13690" xr:uid="{00000000-0005-0000-0000-00000A1D0000}"/>
    <cellStyle name="Input 2 3 15" xfId="16134" xr:uid="{00000000-0005-0000-0000-00000B1D0000}"/>
    <cellStyle name="Input 2 3 16" xfId="17362" xr:uid="{66162D1B-BE38-4985-9FB1-25C9CCA69858}"/>
    <cellStyle name="Input 2 3 2" xfId="6798" xr:uid="{00000000-0005-0000-0000-00000C1D0000}"/>
    <cellStyle name="Input 2 3 3" xfId="8873" xr:uid="{00000000-0005-0000-0000-00000D1D0000}"/>
    <cellStyle name="Input 2 3 4" xfId="6063" xr:uid="{00000000-0005-0000-0000-00000E1D0000}"/>
    <cellStyle name="Input 2 3 5" xfId="3385" xr:uid="{00000000-0005-0000-0000-00000F1D0000}"/>
    <cellStyle name="Input 2 3 6" xfId="11139" xr:uid="{00000000-0005-0000-0000-0000101D0000}"/>
    <cellStyle name="Input 2 3 7" xfId="4122" xr:uid="{00000000-0005-0000-0000-0000111D0000}"/>
    <cellStyle name="Input 2 3 8" xfId="9297" xr:uid="{00000000-0005-0000-0000-0000121D0000}"/>
    <cellStyle name="Input 2 3 9" xfId="12255" xr:uid="{00000000-0005-0000-0000-0000131D0000}"/>
    <cellStyle name="Input 2 4" xfId="3561" xr:uid="{00000000-0005-0000-0000-0000141D0000}"/>
    <cellStyle name="Input 2 5" xfId="8879" xr:uid="{00000000-0005-0000-0000-0000151D0000}"/>
    <cellStyle name="Input 2 6" xfId="6110" xr:uid="{00000000-0005-0000-0000-0000161D0000}"/>
    <cellStyle name="Input 2 7" xfId="4145" xr:uid="{00000000-0005-0000-0000-0000171D0000}"/>
    <cellStyle name="Input 2 8" xfId="4336" xr:uid="{00000000-0005-0000-0000-0000181D0000}"/>
    <cellStyle name="Input 2 9" xfId="11211" xr:uid="{00000000-0005-0000-0000-0000191D0000}"/>
    <cellStyle name="Input 3" xfId="2969" xr:uid="{00000000-0005-0000-0000-00001A1D0000}"/>
    <cellStyle name="Input 3 10" xfId="11838" xr:uid="{00000000-0005-0000-0000-00001B1D0000}"/>
    <cellStyle name="Input 3 11" xfId="11221" xr:uid="{00000000-0005-0000-0000-00001C1D0000}"/>
    <cellStyle name="Input 3 12" xfId="11686" xr:uid="{00000000-0005-0000-0000-00001D1D0000}"/>
    <cellStyle name="Input 3 13" xfId="14238" xr:uid="{00000000-0005-0000-0000-00001E1D0000}"/>
    <cellStyle name="Input 3 14" xfId="13275" xr:uid="{00000000-0005-0000-0000-00001F1D0000}"/>
    <cellStyle name="Input 3 15" xfId="16076" xr:uid="{00000000-0005-0000-0000-0000201D0000}"/>
    <cellStyle name="Input 3 16" xfId="15328" xr:uid="{00000000-0005-0000-0000-0000211D0000}"/>
    <cellStyle name="Input 3 17" xfId="16522" xr:uid="{00000000-0005-0000-0000-0000221D0000}"/>
    <cellStyle name="Input 3 18" xfId="16718" xr:uid="{00000000-0005-0000-0000-0000231D0000}"/>
    <cellStyle name="Input 3 19" xfId="16984" xr:uid="{3F52CE48-614D-4568-A334-52C5BD35E8D7}"/>
    <cellStyle name="Input 3 2" xfId="5371" xr:uid="{00000000-0005-0000-0000-0000241D0000}"/>
    <cellStyle name="Input 3 3" xfId="5844" xr:uid="{00000000-0005-0000-0000-0000251D0000}"/>
    <cellStyle name="Input 3 4" xfId="4384" xr:uid="{00000000-0005-0000-0000-0000261D0000}"/>
    <cellStyle name="Input 3 5" xfId="8371" xr:uid="{00000000-0005-0000-0000-0000271D0000}"/>
    <cellStyle name="Input 3 6" xfId="5432" xr:uid="{00000000-0005-0000-0000-0000281D0000}"/>
    <cellStyle name="Input 3 7" xfId="8742" xr:uid="{00000000-0005-0000-0000-0000291D0000}"/>
    <cellStyle name="Input 3 8" xfId="11124" xr:uid="{00000000-0005-0000-0000-00002A1D0000}"/>
    <cellStyle name="Input 3 9" xfId="11123" xr:uid="{00000000-0005-0000-0000-00002B1D0000}"/>
    <cellStyle name="Input 4" xfId="4987" xr:uid="{00000000-0005-0000-0000-00002C1D0000}"/>
    <cellStyle name="Input 5" xfId="5484" xr:uid="{00000000-0005-0000-0000-00002D1D0000}"/>
    <cellStyle name="Input 6" xfId="4769" xr:uid="{00000000-0005-0000-0000-00002E1D0000}"/>
    <cellStyle name="Input 7" xfId="4129" xr:uid="{00000000-0005-0000-0000-00002F1D0000}"/>
    <cellStyle name="Input 8" xfId="10074" xr:uid="{00000000-0005-0000-0000-0000301D0000}"/>
    <cellStyle name="Input 9" xfId="3836" xr:uid="{00000000-0005-0000-0000-0000311D0000}"/>
    <cellStyle name="Linea horizontal" xfId="1706" xr:uid="{00000000-0005-0000-0000-0000321D0000}"/>
    <cellStyle name="Linked Cell" xfId="2561" xr:uid="{00000000-0005-0000-0000-0000331D0000}"/>
    <cellStyle name="Linked Cell 2" xfId="1707" xr:uid="{00000000-0005-0000-0000-0000341D0000}"/>
    <cellStyle name="Millares" xfId="12530" builtinId="3"/>
    <cellStyle name="Millares [0] 10" xfId="1708" xr:uid="{00000000-0005-0000-0000-0000361D0000}"/>
    <cellStyle name="Millares [0] 10 2" xfId="2680" xr:uid="{00000000-0005-0000-0000-0000371D0000}"/>
    <cellStyle name="Millares [0] 10 2 2" xfId="12662" xr:uid="{00000000-0005-0000-0000-0000381D0000}"/>
    <cellStyle name="Millares [0] 10 2 3" xfId="14240" xr:uid="{00000000-0005-0000-0000-0000391D0000}"/>
    <cellStyle name="Millares [0] 10 2 4" xfId="16986" xr:uid="{EE6C9478-E0EA-4E50-96F5-64A333FED116}"/>
    <cellStyle name="Millares [0] 10 3" xfId="6032" xr:uid="{00000000-0005-0000-0000-00003A1D0000}"/>
    <cellStyle name="Millares [0] 10 4" xfId="12544" xr:uid="{00000000-0005-0000-0000-00003B1D0000}"/>
    <cellStyle name="Millares [0] 11" xfId="1709" xr:uid="{00000000-0005-0000-0000-00003C1D0000}"/>
    <cellStyle name="Millares [0] 11 2" xfId="2681" xr:uid="{00000000-0005-0000-0000-00003D1D0000}"/>
    <cellStyle name="Millares [0] 11 2 2" xfId="12663" xr:uid="{00000000-0005-0000-0000-00003E1D0000}"/>
    <cellStyle name="Millares [0] 11 2 3" xfId="14241" xr:uid="{00000000-0005-0000-0000-00003F1D0000}"/>
    <cellStyle name="Millares [0] 11 2 4" xfId="16987" xr:uid="{A2035442-56B7-4492-B77B-10CF99290F11}"/>
    <cellStyle name="Millares [0] 11 3" xfId="4229" xr:uid="{00000000-0005-0000-0000-0000401D0000}"/>
    <cellStyle name="Millares [0] 11 4" xfId="12545" xr:uid="{00000000-0005-0000-0000-0000411D0000}"/>
    <cellStyle name="Millares [0] 12" xfId="1710" xr:uid="{00000000-0005-0000-0000-0000421D0000}"/>
    <cellStyle name="Millares [0] 12 2" xfId="2682" xr:uid="{00000000-0005-0000-0000-0000431D0000}"/>
    <cellStyle name="Millares [0] 12 2 2" xfId="12664" xr:uid="{00000000-0005-0000-0000-0000441D0000}"/>
    <cellStyle name="Millares [0] 12 2 3" xfId="14242" xr:uid="{00000000-0005-0000-0000-0000451D0000}"/>
    <cellStyle name="Millares [0] 12 2 4" xfId="16988" xr:uid="{4F6DA288-A3E0-4A4D-8860-C58E61C4EAFB}"/>
    <cellStyle name="Millares [0] 12 3" xfId="6033" xr:uid="{00000000-0005-0000-0000-0000461D0000}"/>
    <cellStyle name="Millares [0] 12 4" xfId="12546" xr:uid="{00000000-0005-0000-0000-0000471D0000}"/>
    <cellStyle name="Millares [0] 13" xfId="1711" xr:uid="{00000000-0005-0000-0000-0000481D0000}"/>
    <cellStyle name="Millares [0] 13 2" xfId="2683" xr:uid="{00000000-0005-0000-0000-0000491D0000}"/>
    <cellStyle name="Millares [0] 13 2 2" xfId="12665" xr:uid="{00000000-0005-0000-0000-00004A1D0000}"/>
    <cellStyle name="Millares [0] 13 2 3" xfId="14243" xr:uid="{00000000-0005-0000-0000-00004B1D0000}"/>
    <cellStyle name="Millares [0] 13 2 4" xfId="16989" xr:uid="{C48BD54E-3D32-4E52-A127-FFC8F75795D8}"/>
    <cellStyle name="Millares [0] 13 3" xfId="4230" xr:uid="{00000000-0005-0000-0000-00004C1D0000}"/>
    <cellStyle name="Millares [0] 13 4" xfId="12547" xr:uid="{00000000-0005-0000-0000-00004D1D0000}"/>
    <cellStyle name="Millares [0] 14" xfId="1712" xr:uid="{00000000-0005-0000-0000-00004E1D0000}"/>
    <cellStyle name="Millares [0] 14 2" xfId="2684" xr:uid="{00000000-0005-0000-0000-00004F1D0000}"/>
    <cellStyle name="Millares [0] 14 2 2" xfId="12666" xr:uid="{00000000-0005-0000-0000-0000501D0000}"/>
    <cellStyle name="Millares [0] 14 2 3" xfId="14244" xr:uid="{00000000-0005-0000-0000-0000511D0000}"/>
    <cellStyle name="Millares [0] 14 2 4" xfId="16990" xr:uid="{44D4CDD9-35B8-4590-A2ED-546B5AB95C83}"/>
    <cellStyle name="Millares [0] 14 3" xfId="6034" xr:uid="{00000000-0005-0000-0000-0000521D0000}"/>
    <cellStyle name="Millares [0] 14 4" xfId="12548" xr:uid="{00000000-0005-0000-0000-0000531D0000}"/>
    <cellStyle name="Millares [0] 15" xfId="1713" xr:uid="{00000000-0005-0000-0000-0000541D0000}"/>
    <cellStyle name="Millares [0] 15 2" xfId="2685" xr:uid="{00000000-0005-0000-0000-0000551D0000}"/>
    <cellStyle name="Millares [0] 15 2 2" xfId="12667" xr:uid="{00000000-0005-0000-0000-0000561D0000}"/>
    <cellStyle name="Millares [0] 15 2 3" xfId="14245" xr:uid="{00000000-0005-0000-0000-0000571D0000}"/>
    <cellStyle name="Millares [0] 15 2 4" xfId="16991" xr:uid="{E75C3BA8-4DE0-4C39-9DCE-0155085975C4}"/>
    <cellStyle name="Millares [0] 15 3" xfId="4231" xr:uid="{00000000-0005-0000-0000-0000581D0000}"/>
    <cellStyle name="Millares [0] 15 4" xfId="12549" xr:uid="{00000000-0005-0000-0000-0000591D0000}"/>
    <cellStyle name="Millares [0] 16" xfId="1714" xr:uid="{00000000-0005-0000-0000-00005A1D0000}"/>
    <cellStyle name="Millares [0] 16 2" xfId="2686" xr:uid="{00000000-0005-0000-0000-00005B1D0000}"/>
    <cellStyle name="Millares [0] 16 2 2" xfId="12668" xr:uid="{00000000-0005-0000-0000-00005C1D0000}"/>
    <cellStyle name="Millares [0] 16 2 3" xfId="14246" xr:uid="{00000000-0005-0000-0000-00005D1D0000}"/>
    <cellStyle name="Millares [0] 16 2 4" xfId="16992" xr:uid="{23776E93-D508-4187-9BA5-2A41EC204FFE}"/>
    <cellStyle name="Millares [0] 16 3" xfId="6035" xr:uid="{00000000-0005-0000-0000-00005E1D0000}"/>
    <cellStyle name="Millares [0] 16 4" xfId="12550" xr:uid="{00000000-0005-0000-0000-00005F1D0000}"/>
    <cellStyle name="Millares [0] 17" xfId="1715" xr:uid="{00000000-0005-0000-0000-0000601D0000}"/>
    <cellStyle name="Millares [0] 17 2" xfId="2687" xr:uid="{00000000-0005-0000-0000-0000611D0000}"/>
    <cellStyle name="Millares [0] 17 2 2" xfId="12669" xr:uid="{00000000-0005-0000-0000-0000621D0000}"/>
    <cellStyle name="Millares [0] 17 2 3" xfId="14247" xr:uid="{00000000-0005-0000-0000-0000631D0000}"/>
    <cellStyle name="Millares [0] 17 2 4" xfId="16993" xr:uid="{1699E8DC-DBB1-4181-921C-0EF559508502}"/>
    <cellStyle name="Millares [0] 17 3" xfId="4232" xr:uid="{00000000-0005-0000-0000-0000641D0000}"/>
    <cellStyle name="Millares [0] 17 4" xfId="12551" xr:uid="{00000000-0005-0000-0000-0000651D0000}"/>
    <cellStyle name="Millares [0] 18" xfId="1716" xr:uid="{00000000-0005-0000-0000-0000661D0000}"/>
    <cellStyle name="Millares [0] 18 2" xfId="2688" xr:uid="{00000000-0005-0000-0000-0000671D0000}"/>
    <cellStyle name="Millares [0] 18 2 2" xfId="12670" xr:uid="{00000000-0005-0000-0000-0000681D0000}"/>
    <cellStyle name="Millares [0] 18 2 3" xfId="14248" xr:uid="{00000000-0005-0000-0000-0000691D0000}"/>
    <cellStyle name="Millares [0] 18 2 4" xfId="16994" xr:uid="{C7F786EE-F8FE-45DA-812B-D9C8AE04137E}"/>
    <cellStyle name="Millares [0] 18 3" xfId="6036" xr:uid="{00000000-0005-0000-0000-00006A1D0000}"/>
    <cellStyle name="Millares [0] 18 4" xfId="12552" xr:uid="{00000000-0005-0000-0000-00006B1D0000}"/>
    <cellStyle name="Millares [0] 2" xfId="1717" xr:uid="{00000000-0005-0000-0000-00006C1D0000}"/>
    <cellStyle name="Millares [0] 2 2" xfId="1718" xr:uid="{00000000-0005-0000-0000-00006D1D0000}"/>
    <cellStyle name="Millares [0] 3" xfId="1719" xr:uid="{00000000-0005-0000-0000-00006E1D0000}"/>
    <cellStyle name="Millares [0] 3 2" xfId="2689" xr:uid="{00000000-0005-0000-0000-00006F1D0000}"/>
    <cellStyle name="Millares [0] 3 2 2" xfId="12671" xr:uid="{00000000-0005-0000-0000-0000701D0000}"/>
    <cellStyle name="Millares [0] 3 2 3" xfId="14249" xr:uid="{00000000-0005-0000-0000-0000711D0000}"/>
    <cellStyle name="Millares [0] 3 2 4" xfId="16995" xr:uid="{75FCBACA-252B-41CA-A1CC-D526B044A3AB}"/>
    <cellStyle name="Millares [0] 3 3" xfId="6037" xr:uid="{00000000-0005-0000-0000-0000721D0000}"/>
    <cellStyle name="Millares [0] 3 4" xfId="12553" xr:uid="{00000000-0005-0000-0000-0000731D0000}"/>
    <cellStyle name="Millares [0] 4" xfId="1720" xr:uid="{00000000-0005-0000-0000-0000741D0000}"/>
    <cellStyle name="Millares [0] 4 2" xfId="2690" xr:uid="{00000000-0005-0000-0000-0000751D0000}"/>
    <cellStyle name="Millares [0] 4 2 2" xfId="12672" xr:uid="{00000000-0005-0000-0000-0000761D0000}"/>
    <cellStyle name="Millares [0] 4 2 3" xfId="14250" xr:uid="{00000000-0005-0000-0000-0000771D0000}"/>
    <cellStyle name="Millares [0] 4 2 4" xfId="16996" xr:uid="{A2AC22E1-74E8-4360-8CEB-A073B2B2A7AC}"/>
    <cellStyle name="Millares [0] 4 3" xfId="4234" xr:uid="{00000000-0005-0000-0000-0000781D0000}"/>
    <cellStyle name="Millares [0] 4 4" xfId="12554" xr:uid="{00000000-0005-0000-0000-0000791D0000}"/>
    <cellStyle name="Millares [0] 5" xfId="1721" xr:uid="{00000000-0005-0000-0000-00007A1D0000}"/>
    <cellStyle name="Millares [0] 5 2" xfId="2691" xr:uid="{00000000-0005-0000-0000-00007B1D0000}"/>
    <cellStyle name="Millares [0] 5 2 2" xfId="12673" xr:uid="{00000000-0005-0000-0000-00007C1D0000}"/>
    <cellStyle name="Millares [0] 5 2 3" xfId="14251" xr:uid="{00000000-0005-0000-0000-00007D1D0000}"/>
    <cellStyle name="Millares [0] 5 2 4" xfId="16997" xr:uid="{13F8D497-1704-4F63-A2BB-689F3495D156}"/>
    <cellStyle name="Millares [0] 5 3" xfId="6038" xr:uid="{00000000-0005-0000-0000-00007E1D0000}"/>
    <cellStyle name="Millares [0] 5 4" xfId="12555" xr:uid="{00000000-0005-0000-0000-00007F1D0000}"/>
    <cellStyle name="Millares [0] 6" xfId="1722" xr:uid="{00000000-0005-0000-0000-0000801D0000}"/>
    <cellStyle name="Millares [0] 6 2" xfId="2692" xr:uid="{00000000-0005-0000-0000-0000811D0000}"/>
    <cellStyle name="Millares [0] 6 2 2" xfId="12674" xr:uid="{00000000-0005-0000-0000-0000821D0000}"/>
    <cellStyle name="Millares [0] 6 2 3" xfId="14252" xr:uid="{00000000-0005-0000-0000-0000831D0000}"/>
    <cellStyle name="Millares [0] 6 2 4" xfId="16998" xr:uid="{23C5D27B-20EC-44EE-97EE-EB4B85F2F6EB}"/>
    <cellStyle name="Millares [0] 6 3" xfId="4235" xr:uid="{00000000-0005-0000-0000-0000841D0000}"/>
    <cellStyle name="Millares [0] 6 4" xfId="12556" xr:uid="{00000000-0005-0000-0000-0000851D0000}"/>
    <cellStyle name="Millares [0] 7" xfId="1723" xr:uid="{00000000-0005-0000-0000-0000861D0000}"/>
    <cellStyle name="Millares [0] 7 2" xfId="2693" xr:uid="{00000000-0005-0000-0000-0000871D0000}"/>
    <cellStyle name="Millares [0] 7 2 2" xfId="12675" xr:uid="{00000000-0005-0000-0000-0000881D0000}"/>
    <cellStyle name="Millares [0] 7 2 3" xfId="14253" xr:uid="{00000000-0005-0000-0000-0000891D0000}"/>
    <cellStyle name="Millares [0] 7 2 4" xfId="16999" xr:uid="{B1D09CDD-E100-4AB8-8E2B-9878227F7678}"/>
    <cellStyle name="Millares [0] 7 3" xfId="6039" xr:uid="{00000000-0005-0000-0000-00008A1D0000}"/>
    <cellStyle name="Millares [0] 7 4" xfId="12557" xr:uid="{00000000-0005-0000-0000-00008B1D0000}"/>
    <cellStyle name="Millares [0] 8" xfId="1724" xr:uid="{00000000-0005-0000-0000-00008C1D0000}"/>
    <cellStyle name="Millares [0] 8 2" xfId="2694" xr:uid="{00000000-0005-0000-0000-00008D1D0000}"/>
    <cellStyle name="Millares [0] 8 2 2" xfId="12676" xr:uid="{00000000-0005-0000-0000-00008E1D0000}"/>
    <cellStyle name="Millares [0] 8 2 3" xfId="14254" xr:uid="{00000000-0005-0000-0000-00008F1D0000}"/>
    <cellStyle name="Millares [0] 8 2 4" xfId="17000" xr:uid="{010DD13C-6113-4E40-A44B-C6D11435EBE9}"/>
    <cellStyle name="Millares [0] 8 3" xfId="4236" xr:uid="{00000000-0005-0000-0000-0000901D0000}"/>
    <cellStyle name="Millares [0] 8 4" xfId="12558" xr:uid="{00000000-0005-0000-0000-0000911D0000}"/>
    <cellStyle name="Millares [0] 9" xfId="1725" xr:uid="{00000000-0005-0000-0000-0000921D0000}"/>
    <cellStyle name="Millares [0] 9 2" xfId="2695" xr:uid="{00000000-0005-0000-0000-0000931D0000}"/>
    <cellStyle name="Millares [0] 9 2 2" xfId="12677" xr:uid="{00000000-0005-0000-0000-0000941D0000}"/>
    <cellStyle name="Millares [0] 9 2 3" xfId="14255" xr:uid="{00000000-0005-0000-0000-0000951D0000}"/>
    <cellStyle name="Millares [0] 9 2 4" xfId="17001" xr:uid="{FA89EB20-F7AD-405A-B6A0-F1CBE13917B7}"/>
    <cellStyle name="Millares [0] 9 3" xfId="6040" xr:uid="{00000000-0005-0000-0000-0000961D0000}"/>
    <cellStyle name="Millares [0] 9 4" xfId="12559" xr:uid="{00000000-0005-0000-0000-0000971D0000}"/>
    <cellStyle name="Millares 10" xfId="1726" xr:uid="{00000000-0005-0000-0000-0000981D0000}"/>
    <cellStyle name="Millares 100" xfId="10407" xr:uid="{00000000-0005-0000-0000-0000991D0000}"/>
    <cellStyle name="Millares 101" xfId="4833" xr:uid="{00000000-0005-0000-0000-00009A1D0000}"/>
    <cellStyle name="Millares 102" xfId="3714" xr:uid="{00000000-0005-0000-0000-00009B1D0000}"/>
    <cellStyle name="Millares 103" xfId="10289" xr:uid="{00000000-0005-0000-0000-00009C1D0000}"/>
    <cellStyle name="Millares 104" xfId="10166" xr:uid="{00000000-0005-0000-0000-00009D1D0000}"/>
    <cellStyle name="Millares 105" xfId="11110" xr:uid="{00000000-0005-0000-0000-00009E1D0000}"/>
    <cellStyle name="Millares 106" xfId="12320" xr:uid="{00000000-0005-0000-0000-00009F1D0000}"/>
    <cellStyle name="Millares 107" xfId="11216" xr:uid="{00000000-0005-0000-0000-0000A01D0000}"/>
    <cellStyle name="Millares 108" xfId="12824" xr:uid="{00000000-0005-0000-0000-0000A11D0000}"/>
    <cellStyle name="Millares 109" xfId="12827" xr:uid="{00000000-0005-0000-0000-0000A21D0000}"/>
    <cellStyle name="Millares 11" xfId="1727" xr:uid="{00000000-0005-0000-0000-0000A31D0000}"/>
    <cellStyle name="Millares 110" xfId="12828" xr:uid="{00000000-0005-0000-0000-0000A41D0000}"/>
    <cellStyle name="Millares 111" xfId="14521" xr:uid="{00000000-0005-0000-0000-0000A51D0000}"/>
    <cellStyle name="Millares 112" xfId="13160" xr:uid="{00000000-0005-0000-0000-0000A61D0000}"/>
    <cellStyle name="Millares 113" xfId="15961" xr:uid="{00000000-0005-0000-0000-0000A71D0000}"/>
    <cellStyle name="Millares 114" xfId="14080" xr:uid="{00000000-0005-0000-0000-0000A81D0000}"/>
    <cellStyle name="Millares 115" xfId="16520" xr:uid="{00000000-0005-0000-0000-0000A91D0000}"/>
    <cellStyle name="Millares 116" xfId="13266" xr:uid="{00000000-0005-0000-0000-0000AA1D0000}"/>
    <cellStyle name="Millares 117" xfId="16783" xr:uid="{00000000-0005-0000-0000-0000AB1D0000}"/>
    <cellStyle name="Millares 118" xfId="17241" xr:uid="{7160E799-7068-47C6-AABD-659EED2F24ED}"/>
    <cellStyle name="Millares 12" xfId="1728" xr:uid="{00000000-0005-0000-0000-0000AC1D0000}"/>
    <cellStyle name="Millares 13" xfId="1729" xr:uid="{00000000-0005-0000-0000-0000AD1D0000}"/>
    <cellStyle name="Millares 14" xfId="1730" xr:uid="{00000000-0005-0000-0000-0000AE1D0000}"/>
    <cellStyle name="Millares 15" xfId="1731" xr:uid="{00000000-0005-0000-0000-0000AF1D0000}"/>
    <cellStyle name="Millares 16" xfId="1732" xr:uid="{00000000-0005-0000-0000-0000B01D0000}"/>
    <cellStyle name="Millares 17" xfId="1733" xr:uid="{00000000-0005-0000-0000-0000B11D0000}"/>
    <cellStyle name="Millares 18" xfId="1734" xr:uid="{00000000-0005-0000-0000-0000B21D0000}"/>
    <cellStyle name="Millares 19" xfId="1735" xr:uid="{00000000-0005-0000-0000-0000B31D0000}"/>
    <cellStyle name="Millares 2" xfId="1736" xr:uid="{00000000-0005-0000-0000-0000B41D0000}"/>
    <cellStyle name="Millares 2 10" xfId="1737" xr:uid="{00000000-0005-0000-0000-0000B51D0000}"/>
    <cellStyle name="Millares 2 10 10" xfId="6799" xr:uid="{00000000-0005-0000-0000-0000B61D0000}"/>
    <cellStyle name="Millares 2 10 10 2" xfId="14690" xr:uid="{00000000-0005-0000-0000-0000B71D0000}"/>
    <cellStyle name="Millares 2 10 10 3" xfId="17363" xr:uid="{EFA4EC8E-BCA1-4D43-8072-B30034D6755E}"/>
    <cellStyle name="Millares 2 10 11" xfId="7273" xr:uid="{00000000-0005-0000-0000-0000B81D0000}"/>
    <cellStyle name="Millares 2 10 11 2" xfId="15042" xr:uid="{00000000-0005-0000-0000-0000B91D0000}"/>
    <cellStyle name="Millares 2 10 11 3" xfId="17682" xr:uid="{688F54E9-EA7F-4B37-AF10-1BFB6379C69B}"/>
    <cellStyle name="Millares 2 10 12" xfId="12561" xr:uid="{00000000-0005-0000-0000-0000BA1D0000}"/>
    <cellStyle name="Millares 2 10 13" xfId="13691" xr:uid="{00000000-0005-0000-0000-0000BB1D0000}"/>
    <cellStyle name="Millares 2 10 14" xfId="16786" xr:uid="{75017941-A564-4154-A5BD-0B6B437A717D}"/>
    <cellStyle name="Millares 2 10 2" xfId="1738" xr:uid="{00000000-0005-0000-0000-0000BC1D0000}"/>
    <cellStyle name="Millares 2 10 2 2" xfId="2698" xr:uid="{00000000-0005-0000-0000-0000BD1D0000}"/>
    <cellStyle name="Millares 2 10 2 2 2" xfId="12680" xr:uid="{00000000-0005-0000-0000-0000BE1D0000}"/>
    <cellStyle name="Millares 2 10 2 2 3" xfId="14258" xr:uid="{00000000-0005-0000-0000-0000BF1D0000}"/>
    <cellStyle name="Millares 2 10 2 2 4" xfId="17004" xr:uid="{24FB7421-9E6E-4068-A260-08B0A2426C40}"/>
    <cellStyle name="Millares 2 10 2 3" xfId="6800" xr:uid="{00000000-0005-0000-0000-0000C01D0000}"/>
    <cellStyle name="Millares 2 10 2 3 2" xfId="14691" xr:uid="{00000000-0005-0000-0000-0000C11D0000}"/>
    <cellStyle name="Millares 2 10 2 3 3" xfId="17364" xr:uid="{F3786280-92DF-415D-B868-60E3CC870C01}"/>
    <cellStyle name="Millares 2 10 2 4" xfId="7274" xr:uid="{00000000-0005-0000-0000-0000C21D0000}"/>
    <cellStyle name="Millares 2 10 2 4 2" xfId="15043" xr:uid="{00000000-0005-0000-0000-0000C31D0000}"/>
    <cellStyle name="Millares 2 10 2 4 3" xfId="17683" xr:uid="{1F7D0BF7-03B4-4B57-A6F5-583DF02C178C}"/>
    <cellStyle name="Millares 2 10 2 5" xfId="12562" xr:uid="{00000000-0005-0000-0000-0000C41D0000}"/>
    <cellStyle name="Millares 2 10 2 6" xfId="13692" xr:uid="{00000000-0005-0000-0000-0000C51D0000}"/>
    <cellStyle name="Millares 2 10 2 7" xfId="16787" xr:uid="{4B148545-8C59-4AE4-9D42-C61FB0B5E972}"/>
    <cellStyle name="Millares 2 10 3" xfId="2697" xr:uid="{00000000-0005-0000-0000-0000C61D0000}"/>
    <cellStyle name="Millares 2 10 3 2" xfId="6802" xr:uid="{00000000-0005-0000-0000-0000C71D0000}"/>
    <cellStyle name="Millares 2 10 3 2 2" xfId="7276" xr:uid="{00000000-0005-0000-0000-0000C81D0000}"/>
    <cellStyle name="Millares 2 10 3 2 2 2" xfId="15045" xr:uid="{00000000-0005-0000-0000-0000C91D0000}"/>
    <cellStyle name="Millares 2 10 3 2 2 3" xfId="17685" xr:uid="{F5831AC5-28F7-441B-930E-0350BFA40618}"/>
    <cellStyle name="Millares 2 10 3 2 3" xfId="14693" xr:uid="{00000000-0005-0000-0000-0000CA1D0000}"/>
    <cellStyle name="Millares 2 10 3 2 4" xfId="17366" xr:uid="{E35C9766-BFC3-4EC4-8756-515A2D01DDFA}"/>
    <cellStyle name="Millares 2 10 3 3" xfId="6803" xr:uid="{00000000-0005-0000-0000-0000CB1D0000}"/>
    <cellStyle name="Millares 2 10 3 3 2" xfId="7277" xr:uid="{00000000-0005-0000-0000-0000CC1D0000}"/>
    <cellStyle name="Millares 2 10 3 3 2 2" xfId="15046" xr:uid="{00000000-0005-0000-0000-0000CD1D0000}"/>
    <cellStyle name="Millares 2 10 3 3 2 3" xfId="17686" xr:uid="{C2EDB437-BB5E-4AD7-843E-E48077BC4C98}"/>
    <cellStyle name="Millares 2 10 3 3 3" xfId="14694" xr:uid="{00000000-0005-0000-0000-0000CE1D0000}"/>
    <cellStyle name="Millares 2 10 3 3 4" xfId="17367" xr:uid="{AA182663-A326-4638-B88A-833E772BA1D1}"/>
    <cellStyle name="Millares 2 10 3 4" xfId="6801" xr:uid="{00000000-0005-0000-0000-0000CF1D0000}"/>
    <cellStyle name="Millares 2 10 3 4 2" xfId="14692" xr:uid="{00000000-0005-0000-0000-0000D01D0000}"/>
    <cellStyle name="Millares 2 10 3 4 3" xfId="17365" xr:uid="{F18D0318-0C79-4E1F-9174-E7A4AB226C87}"/>
    <cellStyle name="Millares 2 10 3 5" xfId="7275" xr:uid="{00000000-0005-0000-0000-0000D11D0000}"/>
    <cellStyle name="Millares 2 10 3 5 2" xfId="15044" xr:uid="{00000000-0005-0000-0000-0000D21D0000}"/>
    <cellStyle name="Millares 2 10 3 5 3" xfId="17684" xr:uid="{465C8B0D-360C-443B-A250-B1FEFC5A2860}"/>
    <cellStyle name="Millares 2 10 3 6" xfId="12679" xr:uid="{00000000-0005-0000-0000-0000D31D0000}"/>
    <cellStyle name="Millares 2 10 3 7" xfId="14257" xr:uid="{00000000-0005-0000-0000-0000D41D0000}"/>
    <cellStyle name="Millares 2 10 3 8" xfId="17003" xr:uid="{3B68804E-A63A-4459-BD5E-D16CF9F2114C}"/>
    <cellStyle name="Millares 2 10 4" xfId="6804" xr:uid="{00000000-0005-0000-0000-0000D51D0000}"/>
    <cellStyle name="Millares 2 10 4 2" xfId="6805" xr:uid="{00000000-0005-0000-0000-0000D61D0000}"/>
    <cellStyle name="Millares 2 10 4 2 2" xfId="7279" xr:uid="{00000000-0005-0000-0000-0000D71D0000}"/>
    <cellStyle name="Millares 2 10 4 2 2 2" xfId="15048" xr:uid="{00000000-0005-0000-0000-0000D81D0000}"/>
    <cellStyle name="Millares 2 10 4 2 2 3" xfId="17688" xr:uid="{67517049-178A-4941-AB1F-C8C894181DF4}"/>
    <cellStyle name="Millares 2 10 4 2 3" xfId="14696" xr:uid="{00000000-0005-0000-0000-0000D91D0000}"/>
    <cellStyle name="Millares 2 10 4 2 4" xfId="17369" xr:uid="{9F8B8EB2-4E5F-415E-AED1-8973A66F1CC8}"/>
    <cellStyle name="Millares 2 10 4 3" xfId="7278" xr:uid="{00000000-0005-0000-0000-0000DA1D0000}"/>
    <cellStyle name="Millares 2 10 4 3 2" xfId="15047" xr:uid="{00000000-0005-0000-0000-0000DB1D0000}"/>
    <cellStyle name="Millares 2 10 4 3 3" xfId="17687" xr:uid="{0E2BF897-0B5E-4FAD-989B-9D8198A99748}"/>
    <cellStyle name="Millares 2 10 4 4" xfId="14695" xr:uid="{00000000-0005-0000-0000-0000DC1D0000}"/>
    <cellStyle name="Millares 2 10 4 5" xfId="17368" xr:uid="{D64EE28F-FDE0-4C13-B093-16F5323AEF42}"/>
    <cellStyle name="Millares 2 10 5" xfId="6806" xr:uid="{00000000-0005-0000-0000-0000DD1D0000}"/>
    <cellStyle name="Millares 2 10 5 2" xfId="6807" xr:uid="{00000000-0005-0000-0000-0000DE1D0000}"/>
    <cellStyle name="Millares 2 10 5 2 2" xfId="7281" xr:uid="{00000000-0005-0000-0000-0000DF1D0000}"/>
    <cellStyle name="Millares 2 10 5 2 2 2" xfId="15050" xr:uid="{00000000-0005-0000-0000-0000E01D0000}"/>
    <cellStyle name="Millares 2 10 5 2 2 3" xfId="17690" xr:uid="{8E0F8374-C29E-4EF4-995C-3DAF3176581F}"/>
    <cellStyle name="Millares 2 10 5 2 3" xfId="14698" xr:uid="{00000000-0005-0000-0000-0000E11D0000}"/>
    <cellStyle name="Millares 2 10 5 2 4" xfId="17371" xr:uid="{D6F74736-1DC7-40E7-9799-908EFA25376F}"/>
    <cellStyle name="Millares 2 10 5 3" xfId="7280" xr:uid="{00000000-0005-0000-0000-0000E21D0000}"/>
    <cellStyle name="Millares 2 10 5 3 2" xfId="15049" xr:uid="{00000000-0005-0000-0000-0000E31D0000}"/>
    <cellStyle name="Millares 2 10 5 3 3" xfId="17689" xr:uid="{26C913C1-E918-41A3-90F6-0F4F390186B7}"/>
    <cellStyle name="Millares 2 10 5 4" xfId="14697" xr:uid="{00000000-0005-0000-0000-0000E41D0000}"/>
    <cellStyle name="Millares 2 10 5 5" xfId="17370" xr:uid="{13561024-80D2-41A1-A730-0E2444C4CA9D}"/>
    <cellStyle name="Millares 2 10 6" xfId="6808" xr:uid="{00000000-0005-0000-0000-0000E51D0000}"/>
    <cellStyle name="Millares 2 10 6 2" xfId="6809" xr:uid="{00000000-0005-0000-0000-0000E61D0000}"/>
    <cellStyle name="Millares 2 10 6 2 2" xfId="7283" xr:uid="{00000000-0005-0000-0000-0000E71D0000}"/>
    <cellStyle name="Millares 2 10 6 2 2 2" xfId="15052" xr:uid="{00000000-0005-0000-0000-0000E81D0000}"/>
    <cellStyle name="Millares 2 10 6 2 2 3" xfId="17692" xr:uid="{AE04D100-9156-4B18-A4B5-056F1DE0A487}"/>
    <cellStyle name="Millares 2 10 6 2 3" xfId="14700" xr:uid="{00000000-0005-0000-0000-0000E91D0000}"/>
    <cellStyle name="Millares 2 10 6 2 4" xfId="17373" xr:uid="{B13A8EB6-73C6-42F4-82B8-261B2584439B}"/>
    <cellStyle name="Millares 2 10 6 3" xfId="7282" xr:uid="{00000000-0005-0000-0000-0000EA1D0000}"/>
    <cellStyle name="Millares 2 10 6 3 2" xfId="15051" xr:uid="{00000000-0005-0000-0000-0000EB1D0000}"/>
    <cellStyle name="Millares 2 10 6 3 3" xfId="17691" xr:uid="{689E245E-B200-4CBE-AE01-B3ABAB9A6600}"/>
    <cellStyle name="Millares 2 10 6 4" xfId="14699" xr:uid="{00000000-0005-0000-0000-0000EC1D0000}"/>
    <cellStyle name="Millares 2 10 6 5" xfId="17372" xr:uid="{2FFEECD7-CDFD-43A5-B0F4-0974B9C652C2}"/>
    <cellStyle name="Millares 2 10 7" xfId="6810" xr:uid="{00000000-0005-0000-0000-0000ED1D0000}"/>
    <cellStyle name="Millares 2 10 7 2" xfId="7284" xr:uid="{00000000-0005-0000-0000-0000EE1D0000}"/>
    <cellStyle name="Millares 2 10 7 2 2" xfId="15053" xr:uid="{00000000-0005-0000-0000-0000EF1D0000}"/>
    <cellStyle name="Millares 2 10 7 2 3" xfId="17693" xr:uid="{B5EC8B1F-6633-472C-847F-9BEDDD3F8DA2}"/>
    <cellStyle name="Millares 2 10 7 3" xfId="14701" xr:uid="{00000000-0005-0000-0000-0000F01D0000}"/>
    <cellStyle name="Millares 2 10 7 4" xfId="17374" xr:uid="{03EB4325-CF7A-4785-9573-DE4136D87203}"/>
    <cellStyle name="Millares 2 10 8" xfId="6811" xr:uid="{00000000-0005-0000-0000-0000F11D0000}"/>
    <cellStyle name="Millares 2 10 8 2" xfId="7285" xr:uid="{00000000-0005-0000-0000-0000F21D0000}"/>
    <cellStyle name="Millares 2 10 8 2 2" xfId="15054" xr:uid="{00000000-0005-0000-0000-0000F31D0000}"/>
    <cellStyle name="Millares 2 10 8 2 3" xfId="17694" xr:uid="{A9FD716F-F6B8-4894-979B-CA85B07B21C1}"/>
    <cellStyle name="Millares 2 10 8 3" xfId="14702" xr:uid="{00000000-0005-0000-0000-0000F41D0000}"/>
    <cellStyle name="Millares 2 10 8 4" xfId="17375" xr:uid="{47FF298C-7F00-4F90-A33C-CEBC91C3B991}"/>
    <cellStyle name="Millares 2 10 9" xfId="6812" xr:uid="{00000000-0005-0000-0000-0000F51D0000}"/>
    <cellStyle name="Millares 2 10 9 2" xfId="7286" xr:uid="{00000000-0005-0000-0000-0000F61D0000}"/>
    <cellStyle name="Millares 2 10 9 2 2" xfId="15055" xr:uid="{00000000-0005-0000-0000-0000F71D0000}"/>
    <cellStyle name="Millares 2 10 9 2 3" xfId="17695" xr:uid="{EA5041B8-77F9-4020-807F-DF61976B6903}"/>
    <cellStyle name="Millares 2 10 9 3" xfId="14703" xr:uid="{00000000-0005-0000-0000-0000F81D0000}"/>
    <cellStyle name="Millares 2 10 9 4" xfId="17376" xr:uid="{03641353-1B8B-4A6D-9E06-8D65CDF14A86}"/>
    <cellStyle name="Millares 2 11" xfId="1739" xr:uid="{00000000-0005-0000-0000-0000F91D0000}"/>
    <cellStyle name="Millares 2 11 2" xfId="2699" xr:uid="{00000000-0005-0000-0000-0000FA1D0000}"/>
    <cellStyle name="Millares 2 11 2 2" xfId="12681" xr:uid="{00000000-0005-0000-0000-0000FB1D0000}"/>
    <cellStyle name="Millares 2 11 2 3" xfId="14259" xr:uid="{00000000-0005-0000-0000-0000FC1D0000}"/>
    <cellStyle name="Millares 2 11 2 4" xfId="17005" xr:uid="{AC513A99-DC28-47B8-BB26-BC1F8DE9D3BF}"/>
    <cellStyle name="Millares 2 11 3" xfId="6813" xr:uid="{00000000-0005-0000-0000-0000FD1D0000}"/>
    <cellStyle name="Millares 2 11 3 2" xfId="14704" xr:uid="{00000000-0005-0000-0000-0000FE1D0000}"/>
    <cellStyle name="Millares 2 11 3 3" xfId="17377" xr:uid="{4766D323-5C81-4084-975E-3115EAEE0BFC}"/>
    <cellStyle name="Millares 2 11 4" xfId="7287" xr:uid="{00000000-0005-0000-0000-0000FF1D0000}"/>
    <cellStyle name="Millares 2 11 4 2" xfId="15056" xr:uid="{00000000-0005-0000-0000-0000001E0000}"/>
    <cellStyle name="Millares 2 11 4 3" xfId="17696" xr:uid="{041FB902-56D1-4835-B722-0E4FBE82D8AC}"/>
    <cellStyle name="Millares 2 11 5" xfId="12563" xr:uid="{00000000-0005-0000-0000-0000011E0000}"/>
    <cellStyle name="Millares 2 11 6" xfId="13693" xr:uid="{00000000-0005-0000-0000-0000021E0000}"/>
    <cellStyle name="Millares 2 11 7" xfId="16788" xr:uid="{589681D2-512A-435B-B6B1-4783378C1841}"/>
    <cellStyle name="Millares 2 12" xfId="1740" xr:uid="{00000000-0005-0000-0000-0000031E0000}"/>
    <cellStyle name="Millares 2 12 2" xfId="2700" xr:uid="{00000000-0005-0000-0000-0000041E0000}"/>
    <cellStyle name="Millares 2 12 2 2" xfId="12682" xr:uid="{00000000-0005-0000-0000-0000051E0000}"/>
    <cellStyle name="Millares 2 12 2 3" xfId="14260" xr:uid="{00000000-0005-0000-0000-0000061E0000}"/>
    <cellStyle name="Millares 2 12 2 4" xfId="17006" xr:uid="{36C7076B-2A3E-4986-9C85-F3577D8AED76}"/>
    <cellStyle name="Millares 2 12 3" xfId="6814" xr:uid="{00000000-0005-0000-0000-0000071E0000}"/>
    <cellStyle name="Millares 2 12 3 2" xfId="14705" xr:uid="{00000000-0005-0000-0000-0000081E0000}"/>
    <cellStyle name="Millares 2 12 3 3" xfId="17378" xr:uid="{4F56E3F7-7911-4AE5-9E04-C1C9AA61C5EF}"/>
    <cellStyle name="Millares 2 12 4" xfId="7288" xr:uid="{00000000-0005-0000-0000-0000091E0000}"/>
    <cellStyle name="Millares 2 12 4 2" xfId="15057" xr:uid="{00000000-0005-0000-0000-00000A1E0000}"/>
    <cellStyle name="Millares 2 12 4 3" xfId="17697" xr:uid="{5A3C68AC-94B0-4B4C-B6E2-B16155E3AF45}"/>
    <cellStyle name="Millares 2 12 5" xfId="12564" xr:uid="{00000000-0005-0000-0000-00000B1E0000}"/>
    <cellStyle name="Millares 2 12 6" xfId="13694" xr:uid="{00000000-0005-0000-0000-00000C1E0000}"/>
    <cellStyle name="Millares 2 12 7" xfId="16789" xr:uid="{94FB952E-8FEA-4590-9A94-04218ABC85E8}"/>
    <cellStyle name="Millares 2 13" xfId="1741" xr:uid="{00000000-0005-0000-0000-00000D1E0000}"/>
    <cellStyle name="Millares 2 13 2" xfId="2701" xr:uid="{00000000-0005-0000-0000-00000E1E0000}"/>
    <cellStyle name="Millares 2 13 2 2" xfId="12683" xr:uid="{00000000-0005-0000-0000-00000F1E0000}"/>
    <cellStyle name="Millares 2 13 2 3" xfId="14261" xr:uid="{00000000-0005-0000-0000-0000101E0000}"/>
    <cellStyle name="Millares 2 13 2 4" xfId="17007" xr:uid="{622FAF5A-DD04-45A7-B974-7CDDA347DFDD}"/>
    <cellStyle name="Millares 2 13 3" xfId="6815" xr:uid="{00000000-0005-0000-0000-0000111E0000}"/>
    <cellStyle name="Millares 2 13 3 2" xfId="14706" xr:uid="{00000000-0005-0000-0000-0000121E0000}"/>
    <cellStyle name="Millares 2 13 3 3" xfId="17379" xr:uid="{90B9FC93-E04A-43E2-B15B-D49759E4A5A9}"/>
    <cellStyle name="Millares 2 13 4" xfId="7289" xr:uid="{00000000-0005-0000-0000-0000131E0000}"/>
    <cellStyle name="Millares 2 13 4 2" xfId="15058" xr:uid="{00000000-0005-0000-0000-0000141E0000}"/>
    <cellStyle name="Millares 2 13 4 3" xfId="17698" xr:uid="{A125B937-EBFB-4038-859A-E18F8D62769C}"/>
    <cellStyle name="Millares 2 13 5" xfId="12565" xr:uid="{00000000-0005-0000-0000-0000151E0000}"/>
    <cellStyle name="Millares 2 13 6" xfId="13695" xr:uid="{00000000-0005-0000-0000-0000161E0000}"/>
    <cellStyle name="Millares 2 13 7" xfId="16790" xr:uid="{311C3DF2-E937-484D-B373-FF581B8B72C2}"/>
    <cellStyle name="Millares 2 14" xfId="1742" xr:uid="{00000000-0005-0000-0000-0000171E0000}"/>
    <cellStyle name="Millares 2 14 2" xfId="2702" xr:uid="{00000000-0005-0000-0000-0000181E0000}"/>
    <cellStyle name="Millares 2 14 2 2" xfId="12684" xr:uid="{00000000-0005-0000-0000-0000191E0000}"/>
    <cellStyle name="Millares 2 14 2 3" xfId="14262" xr:uid="{00000000-0005-0000-0000-00001A1E0000}"/>
    <cellStyle name="Millares 2 14 2 4" xfId="17008" xr:uid="{DCD91C85-FC00-42DC-95A5-753B71113BDD}"/>
    <cellStyle name="Millares 2 14 3" xfId="6816" xr:uid="{00000000-0005-0000-0000-00001B1E0000}"/>
    <cellStyle name="Millares 2 14 3 2" xfId="14707" xr:uid="{00000000-0005-0000-0000-00001C1E0000}"/>
    <cellStyle name="Millares 2 14 3 3" xfId="17380" xr:uid="{FC111362-E8B4-4293-864C-D7579233333C}"/>
    <cellStyle name="Millares 2 14 4" xfId="7290" xr:uid="{00000000-0005-0000-0000-00001D1E0000}"/>
    <cellStyle name="Millares 2 14 4 2" xfId="15059" xr:uid="{00000000-0005-0000-0000-00001E1E0000}"/>
    <cellStyle name="Millares 2 14 4 3" xfId="17699" xr:uid="{13C1466C-2CB7-4125-8DF0-C98B69C0DFDA}"/>
    <cellStyle name="Millares 2 14 5" xfId="12566" xr:uid="{00000000-0005-0000-0000-00001F1E0000}"/>
    <cellStyle name="Millares 2 14 6" xfId="13696" xr:uid="{00000000-0005-0000-0000-0000201E0000}"/>
    <cellStyle name="Millares 2 14 7" xfId="16791" xr:uid="{4108BA4B-0A31-4592-A45A-682CD96B93C2}"/>
    <cellStyle name="Millares 2 15" xfId="1743" xr:uid="{00000000-0005-0000-0000-0000211E0000}"/>
    <cellStyle name="Millares 2 15 2" xfId="2703" xr:uid="{00000000-0005-0000-0000-0000221E0000}"/>
    <cellStyle name="Millares 2 15 2 2" xfId="12685" xr:uid="{00000000-0005-0000-0000-0000231E0000}"/>
    <cellStyle name="Millares 2 15 2 3" xfId="14263" xr:uid="{00000000-0005-0000-0000-0000241E0000}"/>
    <cellStyle name="Millares 2 15 2 4" xfId="17009" xr:uid="{864A760A-19BF-4D67-BACF-429272FF00A9}"/>
    <cellStyle name="Millares 2 15 3" xfId="6817" xr:uid="{00000000-0005-0000-0000-0000251E0000}"/>
    <cellStyle name="Millares 2 15 3 2" xfId="14708" xr:uid="{00000000-0005-0000-0000-0000261E0000}"/>
    <cellStyle name="Millares 2 15 3 3" xfId="17381" xr:uid="{739F29A3-2307-4AFF-91BA-48443E4A79D5}"/>
    <cellStyle name="Millares 2 15 4" xfId="7291" xr:uid="{00000000-0005-0000-0000-0000271E0000}"/>
    <cellStyle name="Millares 2 15 4 2" xfId="15060" xr:uid="{00000000-0005-0000-0000-0000281E0000}"/>
    <cellStyle name="Millares 2 15 4 3" xfId="17700" xr:uid="{F685A588-2642-45E4-9E18-C0E3969A9E22}"/>
    <cellStyle name="Millares 2 15 5" xfId="12567" xr:uid="{00000000-0005-0000-0000-0000291E0000}"/>
    <cellStyle name="Millares 2 15 6" xfId="13697" xr:uid="{00000000-0005-0000-0000-00002A1E0000}"/>
    <cellStyle name="Millares 2 15 7" xfId="16792" xr:uid="{0FA90B38-92E2-49AC-952A-26DC260E225B}"/>
    <cellStyle name="Millares 2 16" xfId="2696" xr:uid="{00000000-0005-0000-0000-00002B1E0000}"/>
    <cellStyle name="Millares 2 16 2" xfId="6819" xr:uid="{00000000-0005-0000-0000-00002C1E0000}"/>
    <cellStyle name="Millares 2 16 2 2" xfId="14710" xr:uid="{00000000-0005-0000-0000-00002D1E0000}"/>
    <cellStyle name="Millares 2 16 2 3" xfId="17383" xr:uid="{C6A61EC3-2B2F-4648-903C-EF17DB2EF2F5}"/>
    <cellStyle name="Millares 2 16 3" xfId="6820" xr:uid="{00000000-0005-0000-0000-00002E1E0000}"/>
    <cellStyle name="Millares 2 16 3 2" xfId="7292" xr:uid="{00000000-0005-0000-0000-00002F1E0000}"/>
    <cellStyle name="Millares 2 16 3 2 2" xfId="15061" xr:uid="{00000000-0005-0000-0000-0000301E0000}"/>
    <cellStyle name="Millares 2 16 3 2 3" xfId="17701" xr:uid="{FB9AB53F-0BD8-4522-914D-3E600D1712EE}"/>
    <cellStyle name="Millares 2 16 3 3" xfId="14711" xr:uid="{00000000-0005-0000-0000-0000311E0000}"/>
    <cellStyle name="Millares 2 16 3 4" xfId="17384" xr:uid="{C4504532-CBBF-4FA8-A63D-D97E80C5B058}"/>
    <cellStyle name="Millares 2 16 4" xfId="6818" xr:uid="{00000000-0005-0000-0000-0000321E0000}"/>
    <cellStyle name="Millares 2 16 4 2" xfId="14709" xr:uid="{00000000-0005-0000-0000-0000331E0000}"/>
    <cellStyle name="Millares 2 16 4 3" xfId="17382" xr:uid="{2AC5799F-B2AD-49E9-BB4D-CF0E3C9BE3F9}"/>
    <cellStyle name="Millares 2 16 5" xfId="12678" xr:uid="{00000000-0005-0000-0000-0000341E0000}"/>
    <cellStyle name="Millares 2 16 6" xfId="14256" xr:uid="{00000000-0005-0000-0000-0000351E0000}"/>
    <cellStyle name="Millares 2 16 7" xfId="17002" xr:uid="{A3C10DE8-C5D4-4BB1-A140-C7DBE06B78A4}"/>
    <cellStyle name="Millares 2 17" xfId="6821" xr:uid="{00000000-0005-0000-0000-0000361E0000}"/>
    <cellStyle name="Millares 2 17 2" xfId="6822" xr:uid="{00000000-0005-0000-0000-0000371E0000}"/>
    <cellStyle name="Millares 2 17 2 2" xfId="7293" xr:uid="{00000000-0005-0000-0000-0000381E0000}"/>
    <cellStyle name="Millares 2 17 2 2 2" xfId="15062" xr:uid="{00000000-0005-0000-0000-0000391E0000}"/>
    <cellStyle name="Millares 2 17 2 2 3" xfId="17702" xr:uid="{EA44A37F-782C-4311-8565-D4C3BB03D902}"/>
    <cellStyle name="Millares 2 17 2 3" xfId="14713" xr:uid="{00000000-0005-0000-0000-00003A1E0000}"/>
    <cellStyle name="Millares 2 17 2 4" xfId="17386" xr:uid="{401D7C87-3354-489A-939C-C354FAB139D3}"/>
    <cellStyle name="Millares 2 17 3" xfId="14712" xr:uid="{00000000-0005-0000-0000-00003B1E0000}"/>
    <cellStyle name="Millares 2 17 4" xfId="17385" xr:uid="{CB84699F-38C3-43AA-B87F-067EFCEF5044}"/>
    <cellStyle name="Millares 2 18" xfId="6823" xr:uid="{00000000-0005-0000-0000-00003C1E0000}"/>
    <cellStyle name="Millares 2 18 2" xfId="6824" xr:uid="{00000000-0005-0000-0000-00003D1E0000}"/>
    <cellStyle name="Millares 2 18 2 2" xfId="14715" xr:uid="{00000000-0005-0000-0000-00003E1E0000}"/>
    <cellStyle name="Millares 2 18 2 3" xfId="17388" xr:uid="{38709BB3-9F6A-49C5-8FFB-866E49EB98C1}"/>
    <cellStyle name="Millares 2 18 3" xfId="14714" xr:uid="{00000000-0005-0000-0000-00003F1E0000}"/>
    <cellStyle name="Millares 2 18 4" xfId="17387" xr:uid="{1657E9E0-918C-4DC2-9ACF-896534EE3EB3}"/>
    <cellStyle name="Millares 2 19" xfId="6825" xr:uid="{00000000-0005-0000-0000-0000401E0000}"/>
    <cellStyle name="Millares 2 19 2" xfId="6826" xr:uid="{00000000-0005-0000-0000-0000411E0000}"/>
    <cellStyle name="Millares 2 19 2 2" xfId="14717" xr:uid="{00000000-0005-0000-0000-0000421E0000}"/>
    <cellStyle name="Millares 2 19 2 3" xfId="17390" xr:uid="{CEC0D7D3-C885-4DE9-B4E1-69A22FE8BFA8}"/>
    <cellStyle name="Millares 2 19 3" xfId="14716" xr:uid="{00000000-0005-0000-0000-0000431E0000}"/>
    <cellStyle name="Millares 2 19 4" xfId="17389" xr:uid="{2230499B-1B5C-4052-8951-E67E721C4E6F}"/>
    <cellStyle name="Millares 2 2" xfId="1744" xr:uid="{00000000-0005-0000-0000-0000441E0000}"/>
    <cellStyle name="Millares 2 2 10" xfId="1745" xr:uid="{00000000-0005-0000-0000-0000451E0000}"/>
    <cellStyle name="Millares 2 2 10 2" xfId="2705" xr:uid="{00000000-0005-0000-0000-0000461E0000}"/>
    <cellStyle name="Millares 2 2 10 2 2" xfId="12687" xr:uid="{00000000-0005-0000-0000-0000471E0000}"/>
    <cellStyle name="Millares 2 2 10 2 3" xfId="14265" xr:uid="{00000000-0005-0000-0000-0000481E0000}"/>
    <cellStyle name="Millares 2 2 10 2 4" xfId="17011" xr:uid="{6A90B1A7-9D5A-40EA-913D-ED33AFDA08CB}"/>
    <cellStyle name="Millares 2 2 10 3" xfId="6828" xr:uid="{00000000-0005-0000-0000-0000491E0000}"/>
    <cellStyle name="Millares 2 2 10 3 2" xfId="14719" xr:uid="{00000000-0005-0000-0000-00004A1E0000}"/>
    <cellStyle name="Millares 2 2 10 3 3" xfId="17392" xr:uid="{0EE0C6A3-4531-4649-B80A-F836E1802EF8}"/>
    <cellStyle name="Millares 2 2 10 4" xfId="7295" xr:uid="{00000000-0005-0000-0000-00004B1E0000}"/>
    <cellStyle name="Millares 2 2 10 4 2" xfId="15064" xr:uid="{00000000-0005-0000-0000-00004C1E0000}"/>
    <cellStyle name="Millares 2 2 10 4 3" xfId="17704" xr:uid="{99B8C0BC-FB73-43AD-89F8-BA221874870B}"/>
    <cellStyle name="Millares 2 2 10 5" xfId="12569" xr:uid="{00000000-0005-0000-0000-00004D1E0000}"/>
    <cellStyle name="Millares 2 2 10 6" xfId="13699" xr:uid="{00000000-0005-0000-0000-00004E1E0000}"/>
    <cellStyle name="Millares 2 2 10 7" xfId="16794" xr:uid="{5DFAC399-F678-4CC4-87C6-F5979C7729FD}"/>
    <cellStyle name="Millares 2 2 11" xfId="1746" xr:uid="{00000000-0005-0000-0000-00004F1E0000}"/>
    <cellStyle name="Millares 2 2 11 2" xfId="2706" xr:uid="{00000000-0005-0000-0000-0000501E0000}"/>
    <cellStyle name="Millares 2 2 11 2 2" xfId="12688" xr:uid="{00000000-0005-0000-0000-0000511E0000}"/>
    <cellStyle name="Millares 2 2 11 2 3" xfId="14266" xr:uid="{00000000-0005-0000-0000-0000521E0000}"/>
    <cellStyle name="Millares 2 2 11 2 4" xfId="17012" xr:uid="{B41C643B-5C0C-4651-9E8C-CFE10FA91D54}"/>
    <cellStyle name="Millares 2 2 11 3" xfId="6829" xr:uid="{00000000-0005-0000-0000-0000531E0000}"/>
    <cellStyle name="Millares 2 2 11 3 2" xfId="14720" xr:uid="{00000000-0005-0000-0000-0000541E0000}"/>
    <cellStyle name="Millares 2 2 11 3 3" xfId="17393" xr:uid="{8291E7EB-12A3-4E53-92D1-FD5D7C1D2853}"/>
    <cellStyle name="Millares 2 2 11 4" xfId="7296" xr:uid="{00000000-0005-0000-0000-0000551E0000}"/>
    <cellStyle name="Millares 2 2 11 4 2" xfId="15065" xr:uid="{00000000-0005-0000-0000-0000561E0000}"/>
    <cellStyle name="Millares 2 2 11 4 3" xfId="17705" xr:uid="{0FCE6A77-DA8B-4C0D-81A4-8E4519DF0537}"/>
    <cellStyle name="Millares 2 2 11 5" xfId="12570" xr:uid="{00000000-0005-0000-0000-0000571E0000}"/>
    <cellStyle name="Millares 2 2 11 6" xfId="13700" xr:uid="{00000000-0005-0000-0000-0000581E0000}"/>
    <cellStyle name="Millares 2 2 11 7" xfId="16795" xr:uid="{338B42F4-77D5-45FE-B8B3-2702AF0C19B6}"/>
    <cellStyle name="Millares 2 2 12" xfId="1747" xr:uid="{00000000-0005-0000-0000-0000591E0000}"/>
    <cellStyle name="Millares 2 2 12 2" xfId="2707" xr:uid="{00000000-0005-0000-0000-00005A1E0000}"/>
    <cellStyle name="Millares 2 2 12 2 2" xfId="12689" xr:uid="{00000000-0005-0000-0000-00005B1E0000}"/>
    <cellStyle name="Millares 2 2 12 2 3" xfId="14267" xr:uid="{00000000-0005-0000-0000-00005C1E0000}"/>
    <cellStyle name="Millares 2 2 12 2 4" xfId="17013" xr:uid="{1AE020D5-7CF3-41EF-8FAC-286A61D42512}"/>
    <cellStyle name="Millares 2 2 12 3" xfId="6830" xr:uid="{00000000-0005-0000-0000-00005D1E0000}"/>
    <cellStyle name="Millares 2 2 12 3 2" xfId="14721" xr:uid="{00000000-0005-0000-0000-00005E1E0000}"/>
    <cellStyle name="Millares 2 2 12 3 3" xfId="17394" xr:uid="{86D6486D-DBA4-4506-B0FB-4690DE4B6D12}"/>
    <cellStyle name="Millares 2 2 12 4" xfId="7297" xr:uid="{00000000-0005-0000-0000-00005F1E0000}"/>
    <cellStyle name="Millares 2 2 12 4 2" xfId="15066" xr:uid="{00000000-0005-0000-0000-0000601E0000}"/>
    <cellStyle name="Millares 2 2 12 4 3" xfId="17706" xr:uid="{AD30DCCF-5CC3-44DD-8497-6F99F630EBFD}"/>
    <cellStyle name="Millares 2 2 12 5" xfId="12571" xr:uid="{00000000-0005-0000-0000-0000611E0000}"/>
    <cellStyle name="Millares 2 2 12 6" xfId="13701" xr:uid="{00000000-0005-0000-0000-0000621E0000}"/>
    <cellStyle name="Millares 2 2 12 7" xfId="16796" xr:uid="{1A28C123-429A-4576-B262-B50B99E7B5BA}"/>
    <cellStyle name="Millares 2 2 13" xfId="1748" xr:uid="{00000000-0005-0000-0000-0000631E0000}"/>
    <cellStyle name="Millares 2 2 13 2" xfId="2708" xr:uid="{00000000-0005-0000-0000-0000641E0000}"/>
    <cellStyle name="Millares 2 2 13 2 2" xfId="12690" xr:uid="{00000000-0005-0000-0000-0000651E0000}"/>
    <cellStyle name="Millares 2 2 13 2 3" xfId="14268" xr:uid="{00000000-0005-0000-0000-0000661E0000}"/>
    <cellStyle name="Millares 2 2 13 2 4" xfId="17014" xr:uid="{4514FAF2-8C21-466C-A1B2-C024BCF82EE4}"/>
    <cellStyle name="Millares 2 2 13 3" xfId="6831" xr:uid="{00000000-0005-0000-0000-0000671E0000}"/>
    <cellStyle name="Millares 2 2 13 3 2" xfId="14722" xr:uid="{00000000-0005-0000-0000-0000681E0000}"/>
    <cellStyle name="Millares 2 2 13 3 3" xfId="17395" xr:uid="{5606C826-68A8-44C4-963A-653AC37FE137}"/>
    <cellStyle name="Millares 2 2 13 4" xfId="7298" xr:uid="{00000000-0005-0000-0000-0000691E0000}"/>
    <cellStyle name="Millares 2 2 13 4 2" xfId="15067" xr:uid="{00000000-0005-0000-0000-00006A1E0000}"/>
    <cellStyle name="Millares 2 2 13 4 3" xfId="17707" xr:uid="{447C6E9A-BD3B-4410-B844-2B26BAE77F07}"/>
    <cellStyle name="Millares 2 2 13 5" xfId="12572" xr:uid="{00000000-0005-0000-0000-00006B1E0000}"/>
    <cellStyle name="Millares 2 2 13 6" xfId="13702" xr:uid="{00000000-0005-0000-0000-00006C1E0000}"/>
    <cellStyle name="Millares 2 2 13 7" xfId="16797" xr:uid="{2C456572-472C-4256-9AC8-2B4424C149B1}"/>
    <cellStyle name="Millares 2 2 14" xfId="2704" xr:uid="{00000000-0005-0000-0000-00006D1E0000}"/>
    <cellStyle name="Millares 2 2 14 2" xfId="12686" xr:uid="{00000000-0005-0000-0000-00006E1E0000}"/>
    <cellStyle name="Millares 2 2 14 3" xfId="14264" xr:uid="{00000000-0005-0000-0000-00006F1E0000}"/>
    <cellStyle name="Millares 2 2 14 4" xfId="17010" xr:uid="{24A1B270-6B7E-45EF-9619-7DC50181F7D2}"/>
    <cellStyle name="Millares 2 2 15" xfId="6827" xr:uid="{00000000-0005-0000-0000-0000701E0000}"/>
    <cellStyle name="Millares 2 2 15 2" xfId="14718" xr:uid="{00000000-0005-0000-0000-0000711E0000}"/>
    <cellStyle name="Millares 2 2 15 3" xfId="17391" xr:uid="{56D0C241-6A51-464A-8A8B-2D70ED2C4A59}"/>
    <cellStyle name="Millares 2 2 16" xfId="7294" xr:uid="{00000000-0005-0000-0000-0000721E0000}"/>
    <cellStyle name="Millares 2 2 16 2" xfId="15063" xr:uid="{00000000-0005-0000-0000-0000731E0000}"/>
    <cellStyle name="Millares 2 2 16 3" xfId="17703" xr:uid="{92D17E0E-829B-40D0-A660-DDEEE76F8881}"/>
    <cellStyle name="Millares 2 2 17" xfId="12568" xr:uid="{00000000-0005-0000-0000-0000741E0000}"/>
    <cellStyle name="Millares 2 2 18" xfId="13698" xr:uid="{00000000-0005-0000-0000-0000751E0000}"/>
    <cellStyle name="Millares 2 2 19" xfId="16793" xr:uid="{49F24346-BF7A-4EAD-B42B-3B8CCA79530B}"/>
    <cellStyle name="Millares 2 2 2" xfId="1749" xr:uid="{00000000-0005-0000-0000-0000761E0000}"/>
    <cellStyle name="Millares 2 2 2 2" xfId="1750" xr:uid="{00000000-0005-0000-0000-0000771E0000}"/>
    <cellStyle name="Millares 2 2 2 2 2" xfId="2709" xr:uid="{00000000-0005-0000-0000-0000781E0000}"/>
    <cellStyle name="Millares 2 2 2 2 2 2" xfId="12691" xr:uid="{00000000-0005-0000-0000-0000791E0000}"/>
    <cellStyle name="Millares 2 2 2 2 2 3" xfId="14269" xr:uid="{00000000-0005-0000-0000-00007A1E0000}"/>
    <cellStyle name="Millares 2 2 2 2 2 4" xfId="17015" xr:uid="{485D77EF-E951-4186-A147-374B50E66A2A}"/>
    <cellStyle name="Millares 2 2 2 2 3" xfId="6832" xr:uid="{00000000-0005-0000-0000-00007B1E0000}"/>
    <cellStyle name="Millares 2 2 2 2 3 2" xfId="14723" xr:uid="{00000000-0005-0000-0000-00007C1E0000}"/>
    <cellStyle name="Millares 2 2 2 2 3 3" xfId="17396" xr:uid="{DED8D371-642C-4A39-92CA-41D725D760A3}"/>
    <cellStyle name="Millares 2 2 2 2 4" xfId="7299" xr:uid="{00000000-0005-0000-0000-00007D1E0000}"/>
    <cellStyle name="Millares 2 2 2 2 4 2" xfId="15068" xr:uid="{00000000-0005-0000-0000-00007E1E0000}"/>
    <cellStyle name="Millares 2 2 2 2 4 3" xfId="17708" xr:uid="{6E3238D5-461D-48B7-A48C-3FF3AF9198A5}"/>
    <cellStyle name="Millares 2 2 2 2 5" xfId="12573" xr:uid="{00000000-0005-0000-0000-00007F1E0000}"/>
    <cellStyle name="Millares 2 2 2 2 6" xfId="13703" xr:uid="{00000000-0005-0000-0000-0000801E0000}"/>
    <cellStyle name="Millares 2 2 2 2 7" xfId="16798" xr:uid="{728F4FDF-B91F-458B-AECE-7C5A192AF22D}"/>
    <cellStyle name="Millares 2 2 3" xfId="1751" xr:uid="{00000000-0005-0000-0000-0000811E0000}"/>
    <cellStyle name="Millares 2 2 3 2" xfId="2710" xr:uid="{00000000-0005-0000-0000-0000821E0000}"/>
    <cellStyle name="Millares 2 2 3 2 2" xfId="12692" xr:uid="{00000000-0005-0000-0000-0000831E0000}"/>
    <cellStyle name="Millares 2 2 3 2 3" xfId="14270" xr:uid="{00000000-0005-0000-0000-0000841E0000}"/>
    <cellStyle name="Millares 2 2 3 2 4" xfId="17016" xr:uid="{4E77C1EA-C5F6-40FE-9642-99DB311A2198}"/>
    <cellStyle name="Millares 2 2 3 3" xfId="6833" xr:uid="{00000000-0005-0000-0000-0000851E0000}"/>
    <cellStyle name="Millares 2 2 3 3 2" xfId="14724" xr:uid="{00000000-0005-0000-0000-0000861E0000}"/>
    <cellStyle name="Millares 2 2 3 3 3" xfId="17397" xr:uid="{D5C4E5AE-F848-4AA5-BD5B-8A8126386940}"/>
    <cellStyle name="Millares 2 2 3 4" xfId="7300" xr:uid="{00000000-0005-0000-0000-0000871E0000}"/>
    <cellStyle name="Millares 2 2 3 4 2" xfId="15069" xr:uid="{00000000-0005-0000-0000-0000881E0000}"/>
    <cellStyle name="Millares 2 2 3 4 3" xfId="17709" xr:uid="{70E13B84-CB8C-4566-AEE7-1AE51CFD5523}"/>
    <cellStyle name="Millares 2 2 3 5" xfId="12574" xr:uid="{00000000-0005-0000-0000-0000891E0000}"/>
    <cellStyle name="Millares 2 2 3 6" xfId="13704" xr:uid="{00000000-0005-0000-0000-00008A1E0000}"/>
    <cellStyle name="Millares 2 2 3 7" xfId="16799" xr:uid="{D99C2E74-2B0E-482E-A8BA-6BF317536EAB}"/>
    <cellStyle name="Millares 2 2 4" xfId="1752" xr:uid="{00000000-0005-0000-0000-00008B1E0000}"/>
    <cellStyle name="Millares 2 2 4 2" xfId="2711" xr:uid="{00000000-0005-0000-0000-00008C1E0000}"/>
    <cellStyle name="Millares 2 2 4 2 2" xfId="12693" xr:uid="{00000000-0005-0000-0000-00008D1E0000}"/>
    <cellStyle name="Millares 2 2 4 2 3" xfId="14271" xr:uid="{00000000-0005-0000-0000-00008E1E0000}"/>
    <cellStyle name="Millares 2 2 4 2 4" xfId="17017" xr:uid="{A4515842-C710-4144-B75C-F2F1ED751A55}"/>
    <cellStyle name="Millares 2 2 4 3" xfId="6834" xr:uid="{00000000-0005-0000-0000-00008F1E0000}"/>
    <cellStyle name="Millares 2 2 4 3 2" xfId="14725" xr:uid="{00000000-0005-0000-0000-0000901E0000}"/>
    <cellStyle name="Millares 2 2 4 3 3" xfId="17398" xr:uid="{EF2C4D9F-0A55-4271-A3B6-7B3C2A7647A6}"/>
    <cellStyle name="Millares 2 2 4 4" xfId="7301" xr:uid="{00000000-0005-0000-0000-0000911E0000}"/>
    <cellStyle name="Millares 2 2 4 4 2" xfId="15070" xr:uid="{00000000-0005-0000-0000-0000921E0000}"/>
    <cellStyle name="Millares 2 2 4 4 3" xfId="17710" xr:uid="{B7C34D14-35CF-4B0A-A7D0-C40905B5C18B}"/>
    <cellStyle name="Millares 2 2 4 5" xfId="12575" xr:uid="{00000000-0005-0000-0000-0000931E0000}"/>
    <cellStyle name="Millares 2 2 4 6" xfId="13705" xr:uid="{00000000-0005-0000-0000-0000941E0000}"/>
    <cellStyle name="Millares 2 2 4 7" xfId="16800" xr:uid="{A977993F-06F2-491B-9477-01D469DE6E96}"/>
    <cellStyle name="Millares 2 2 5" xfId="1753" xr:uid="{00000000-0005-0000-0000-0000951E0000}"/>
    <cellStyle name="Millares 2 2 5 2" xfId="2712" xr:uid="{00000000-0005-0000-0000-0000961E0000}"/>
    <cellStyle name="Millares 2 2 5 2 2" xfId="12694" xr:uid="{00000000-0005-0000-0000-0000971E0000}"/>
    <cellStyle name="Millares 2 2 5 2 3" xfId="14272" xr:uid="{00000000-0005-0000-0000-0000981E0000}"/>
    <cellStyle name="Millares 2 2 5 2 4" xfId="17018" xr:uid="{570703C5-360D-498D-BF82-F69A436AF4E0}"/>
    <cellStyle name="Millares 2 2 5 3" xfId="6835" xr:uid="{00000000-0005-0000-0000-0000991E0000}"/>
    <cellStyle name="Millares 2 2 5 3 2" xfId="14726" xr:uid="{00000000-0005-0000-0000-00009A1E0000}"/>
    <cellStyle name="Millares 2 2 5 3 3" xfId="17399" xr:uid="{C5FB3219-A284-47CF-B36D-C08CF8044EF8}"/>
    <cellStyle name="Millares 2 2 5 4" xfId="7302" xr:uid="{00000000-0005-0000-0000-00009B1E0000}"/>
    <cellStyle name="Millares 2 2 5 4 2" xfId="15071" xr:uid="{00000000-0005-0000-0000-00009C1E0000}"/>
    <cellStyle name="Millares 2 2 5 4 3" xfId="17711" xr:uid="{1C2878E7-1DA5-4FD1-9889-4DF592DC076A}"/>
    <cellStyle name="Millares 2 2 5 5" xfId="12576" xr:uid="{00000000-0005-0000-0000-00009D1E0000}"/>
    <cellStyle name="Millares 2 2 5 6" xfId="13706" xr:uid="{00000000-0005-0000-0000-00009E1E0000}"/>
    <cellStyle name="Millares 2 2 5 7" xfId="16801" xr:uid="{4FE2CC35-E4EF-4BA8-89F8-CFFADCB7915D}"/>
    <cellStyle name="Millares 2 2 6" xfId="1754" xr:uid="{00000000-0005-0000-0000-00009F1E0000}"/>
    <cellStyle name="Millares 2 2 6 2" xfId="2713" xr:uid="{00000000-0005-0000-0000-0000A01E0000}"/>
    <cellStyle name="Millares 2 2 6 2 2" xfId="12695" xr:uid="{00000000-0005-0000-0000-0000A11E0000}"/>
    <cellStyle name="Millares 2 2 6 2 3" xfId="14273" xr:uid="{00000000-0005-0000-0000-0000A21E0000}"/>
    <cellStyle name="Millares 2 2 6 2 4" xfId="17019" xr:uid="{6ADDB6AD-BEAC-431C-BD4F-BA6B47EC4CCA}"/>
    <cellStyle name="Millares 2 2 6 3" xfId="6836" xr:uid="{00000000-0005-0000-0000-0000A31E0000}"/>
    <cellStyle name="Millares 2 2 6 3 2" xfId="14727" xr:uid="{00000000-0005-0000-0000-0000A41E0000}"/>
    <cellStyle name="Millares 2 2 6 3 3" xfId="17400" xr:uid="{B8CBAEB6-1FBC-452C-985C-6A9E40D8B49B}"/>
    <cellStyle name="Millares 2 2 6 4" xfId="7303" xr:uid="{00000000-0005-0000-0000-0000A51E0000}"/>
    <cellStyle name="Millares 2 2 6 4 2" xfId="15072" xr:uid="{00000000-0005-0000-0000-0000A61E0000}"/>
    <cellStyle name="Millares 2 2 6 4 3" xfId="17712" xr:uid="{4515F3B2-3749-4C3B-8D0F-EF5078D2D6B8}"/>
    <cellStyle name="Millares 2 2 6 5" xfId="12577" xr:uid="{00000000-0005-0000-0000-0000A71E0000}"/>
    <cellStyle name="Millares 2 2 6 6" xfId="13707" xr:uid="{00000000-0005-0000-0000-0000A81E0000}"/>
    <cellStyle name="Millares 2 2 6 7" xfId="16802" xr:uid="{6F13C506-DDCE-466F-81E6-5F2D8BF725B7}"/>
    <cellStyle name="Millares 2 2 7" xfId="1755" xr:uid="{00000000-0005-0000-0000-0000A91E0000}"/>
    <cellStyle name="Millares 2 2 7 2" xfId="2714" xr:uid="{00000000-0005-0000-0000-0000AA1E0000}"/>
    <cellStyle name="Millares 2 2 7 2 2" xfId="12696" xr:uid="{00000000-0005-0000-0000-0000AB1E0000}"/>
    <cellStyle name="Millares 2 2 7 2 3" xfId="14274" xr:uid="{00000000-0005-0000-0000-0000AC1E0000}"/>
    <cellStyle name="Millares 2 2 7 2 4" xfId="17020" xr:uid="{DAA57070-9901-47C5-8156-72DD9D2ACD44}"/>
    <cellStyle name="Millares 2 2 7 3" xfId="6837" xr:uid="{00000000-0005-0000-0000-0000AD1E0000}"/>
    <cellStyle name="Millares 2 2 7 3 2" xfId="14728" xr:uid="{00000000-0005-0000-0000-0000AE1E0000}"/>
    <cellStyle name="Millares 2 2 7 3 3" xfId="17401" xr:uid="{2F6F4B3A-DCA8-47F1-93E1-F54291C22BB9}"/>
    <cellStyle name="Millares 2 2 7 4" xfId="7304" xr:uid="{00000000-0005-0000-0000-0000AF1E0000}"/>
    <cellStyle name="Millares 2 2 7 4 2" xfId="15073" xr:uid="{00000000-0005-0000-0000-0000B01E0000}"/>
    <cellStyle name="Millares 2 2 7 4 3" xfId="17713" xr:uid="{6B44E470-4847-402D-B712-9BC4EB18B341}"/>
    <cellStyle name="Millares 2 2 7 5" xfId="12578" xr:uid="{00000000-0005-0000-0000-0000B11E0000}"/>
    <cellStyle name="Millares 2 2 7 6" xfId="13708" xr:uid="{00000000-0005-0000-0000-0000B21E0000}"/>
    <cellStyle name="Millares 2 2 7 7" xfId="16803" xr:uid="{F1E91ECD-E8F1-4641-AE5E-D9701EB0CFC3}"/>
    <cellStyle name="Millares 2 2 8" xfId="1756" xr:uid="{00000000-0005-0000-0000-0000B31E0000}"/>
    <cellStyle name="Millares 2 2 8 2" xfId="2715" xr:uid="{00000000-0005-0000-0000-0000B41E0000}"/>
    <cellStyle name="Millares 2 2 8 2 2" xfId="12697" xr:uid="{00000000-0005-0000-0000-0000B51E0000}"/>
    <cellStyle name="Millares 2 2 8 2 3" xfId="14275" xr:uid="{00000000-0005-0000-0000-0000B61E0000}"/>
    <cellStyle name="Millares 2 2 8 2 4" xfId="17021" xr:uid="{B170F088-2C95-45EE-A897-027643E55394}"/>
    <cellStyle name="Millares 2 2 8 3" xfId="6838" xr:uid="{00000000-0005-0000-0000-0000B71E0000}"/>
    <cellStyle name="Millares 2 2 8 3 2" xfId="14729" xr:uid="{00000000-0005-0000-0000-0000B81E0000}"/>
    <cellStyle name="Millares 2 2 8 3 3" xfId="17402" xr:uid="{9BC038CB-A051-463A-ADFE-97062D569D1A}"/>
    <cellStyle name="Millares 2 2 8 4" xfId="7305" xr:uid="{00000000-0005-0000-0000-0000B91E0000}"/>
    <cellStyle name="Millares 2 2 8 4 2" xfId="15074" xr:uid="{00000000-0005-0000-0000-0000BA1E0000}"/>
    <cellStyle name="Millares 2 2 8 4 3" xfId="17714" xr:uid="{DAB72365-6BA0-4932-B982-AF978EE06A49}"/>
    <cellStyle name="Millares 2 2 8 5" xfId="12579" xr:uid="{00000000-0005-0000-0000-0000BB1E0000}"/>
    <cellStyle name="Millares 2 2 8 6" xfId="13709" xr:uid="{00000000-0005-0000-0000-0000BC1E0000}"/>
    <cellStyle name="Millares 2 2 8 7" xfId="16804" xr:uid="{AF5BCA90-CD9B-4439-AF51-AE080615F96D}"/>
    <cellStyle name="Millares 2 2 9" xfId="1757" xr:uid="{00000000-0005-0000-0000-0000BD1E0000}"/>
    <cellStyle name="Millares 2 2 9 2" xfId="2716" xr:uid="{00000000-0005-0000-0000-0000BE1E0000}"/>
    <cellStyle name="Millares 2 2 9 2 2" xfId="12698" xr:uid="{00000000-0005-0000-0000-0000BF1E0000}"/>
    <cellStyle name="Millares 2 2 9 2 3" xfId="14276" xr:uid="{00000000-0005-0000-0000-0000C01E0000}"/>
    <cellStyle name="Millares 2 2 9 2 4" xfId="17022" xr:uid="{B223465E-8CF7-4B38-9933-02290CEBB2D7}"/>
    <cellStyle name="Millares 2 2 9 3" xfId="6839" xr:uid="{00000000-0005-0000-0000-0000C11E0000}"/>
    <cellStyle name="Millares 2 2 9 3 2" xfId="14730" xr:uid="{00000000-0005-0000-0000-0000C21E0000}"/>
    <cellStyle name="Millares 2 2 9 3 3" xfId="17403" xr:uid="{E45C6462-BAD5-4951-9D37-F89810E6760A}"/>
    <cellStyle name="Millares 2 2 9 4" xfId="7306" xr:uid="{00000000-0005-0000-0000-0000C31E0000}"/>
    <cellStyle name="Millares 2 2 9 4 2" xfId="15075" xr:uid="{00000000-0005-0000-0000-0000C41E0000}"/>
    <cellStyle name="Millares 2 2 9 4 3" xfId="17715" xr:uid="{625ADD67-1369-4692-9935-A6EF81C11696}"/>
    <cellStyle name="Millares 2 2 9 5" xfId="12580" xr:uid="{00000000-0005-0000-0000-0000C51E0000}"/>
    <cellStyle name="Millares 2 2 9 6" xfId="13710" xr:uid="{00000000-0005-0000-0000-0000C61E0000}"/>
    <cellStyle name="Millares 2 2 9 7" xfId="16805" xr:uid="{158490AB-6970-4742-B492-BCE75DE10417}"/>
    <cellStyle name="Millares 2 20" xfId="6840" xr:uid="{00000000-0005-0000-0000-0000C71E0000}"/>
    <cellStyle name="Millares 2 20 2" xfId="7307" xr:uid="{00000000-0005-0000-0000-0000C81E0000}"/>
    <cellStyle name="Millares 2 20 2 2" xfId="15076" xr:uid="{00000000-0005-0000-0000-0000C91E0000}"/>
    <cellStyle name="Millares 2 20 2 3" xfId="17716" xr:uid="{A3A6D913-FA8B-4474-A966-18FCF18E1FEC}"/>
    <cellStyle name="Millares 2 20 3" xfId="14731" xr:uid="{00000000-0005-0000-0000-0000CA1E0000}"/>
    <cellStyle name="Millares 2 20 4" xfId="17404" xr:uid="{2EFB2E62-928D-4200-B7B3-9117DC1AAE81}"/>
    <cellStyle name="Millares 2 21" xfId="6841" xr:uid="{00000000-0005-0000-0000-0000CB1E0000}"/>
    <cellStyle name="Millares 2 21 2" xfId="7308" xr:uid="{00000000-0005-0000-0000-0000CC1E0000}"/>
    <cellStyle name="Millares 2 21 2 2" xfId="15077" xr:uid="{00000000-0005-0000-0000-0000CD1E0000}"/>
    <cellStyle name="Millares 2 21 2 3" xfId="17717" xr:uid="{F044AB25-BCA3-413C-994E-F9B264DA97A1}"/>
    <cellStyle name="Millares 2 21 3" xfId="14732" xr:uid="{00000000-0005-0000-0000-0000CE1E0000}"/>
    <cellStyle name="Millares 2 21 4" xfId="17405" xr:uid="{990F6EA7-93E4-4389-BB7A-A533B29C01FE}"/>
    <cellStyle name="Millares 2 22" xfId="6842" xr:uid="{00000000-0005-0000-0000-0000CF1E0000}"/>
    <cellStyle name="Millares 2 22 2" xfId="7309" xr:uid="{00000000-0005-0000-0000-0000D01E0000}"/>
    <cellStyle name="Millares 2 22 2 2" xfId="15078" xr:uid="{00000000-0005-0000-0000-0000D11E0000}"/>
    <cellStyle name="Millares 2 22 2 3" xfId="17718" xr:uid="{24CCED40-B63D-4E73-BF09-066464E92C03}"/>
    <cellStyle name="Millares 2 22 3" xfId="14733" xr:uid="{00000000-0005-0000-0000-0000D21E0000}"/>
    <cellStyle name="Millares 2 22 4" xfId="17406" xr:uid="{F45646C0-4A78-4EF1-B14A-9A23EBDD0824}"/>
    <cellStyle name="Millares 2 23" xfId="4241" xr:uid="{00000000-0005-0000-0000-0000D31E0000}"/>
    <cellStyle name="Millares 2 24" xfId="12560" xr:uid="{00000000-0005-0000-0000-0000D41E0000}"/>
    <cellStyle name="Millares 2 3" xfId="1758" xr:uid="{00000000-0005-0000-0000-0000D51E0000}"/>
    <cellStyle name="Millares 2 3 2" xfId="1759" xr:uid="{00000000-0005-0000-0000-0000D61E0000}"/>
    <cellStyle name="Millares 2 3 2 2" xfId="2718" xr:uid="{00000000-0005-0000-0000-0000D71E0000}"/>
    <cellStyle name="Millares 2 3 2 2 2" xfId="12700" xr:uid="{00000000-0005-0000-0000-0000D81E0000}"/>
    <cellStyle name="Millares 2 3 2 2 3" xfId="14278" xr:uid="{00000000-0005-0000-0000-0000D91E0000}"/>
    <cellStyle name="Millares 2 3 2 2 4" xfId="17024" xr:uid="{B47D7C6B-670A-4E86-83E5-5C0A6848B291}"/>
    <cellStyle name="Millares 2 3 2 3" xfId="12582" xr:uid="{00000000-0005-0000-0000-0000DA1E0000}"/>
    <cellStyle name="Millares 2 3 2 4" xfId="13712" xr:uid="{00000000-0005-0000-0000-0000DB1E0000}"/>
    <cellStyle name="Millares 2 3 2 5" xfId="16807" xr:uid="{EC179E3C-4D36-4C1B-B4A0-52C75A39CDA6}"/>
    <cellStyle name="Millares 2 3 3" xfId="2717" xr:uid="{00000000-0005-0000-0000-0000DC1E0000}"/>
    <cellStyle name="Millares 2 3 3 2" xfId="12699" xr:uid="{00000000-0005-0000-0000-0000DD1E0000}"/>
    <cellStyle name="Millares 2 3 3 3" xfId="14277" xr:uid="{00000000-0005-0000-0000-0000DE1E0000}"/>
    <cellStyle name="Millares 2 3 3 4" xfId="17023" xr:uid="{662F37A8-3984-4C33-A9B6-AC1ACE60DAF2}"/>
    <cellStyle name="Millares 2 3 4" xfId="6843" xr:uid="{00000000-0005-0000-0000-0000DF1E0000}"/>
    <cellStyle name="Millares 2 3 4 2" xfId="14734" xr:uid="{00000000-0005-0000-0000-0000E01E0000}"/>
    <cellStyle name="Millares 2 3 4 3" xfId="17407" xr:uid="{C83FBF17-522B-4358-826D-B6EFFADEE9CA}"/>
    <cellStyle name="Millares 2 3 5" xfId="7310" xr:uid="{00000000-0005-0000-0000-0000E11E0000}"/>
    <cellStyle name="Millares 2 3 5 2" xfId="15079" xr:uid="{00000000-0005-0000-0000-0000E21E0000}"/>
    <cellStyle name="Millares 2 3 5 3" xfId="17719" xr:uid="{209AF1A6-85D6-4B26-8B83-B941B1F0AECF}"/>
    <cellStyle name="Millares 2 3 6" xfId="12581" xr:uid="{00000000-0005-0000-0000-0000E31E0000}"/>
    <cellStyle name="Millares 2 3 7" xfId="13711" xr:uid="{00000000-0005-0000-0000-0000E41E0000}"/>
    <cellStyle name="Millares 2 3 8" xfId="16806" xr:uid="{EA30BB4A-E5D2-48D6-A74D-08F7A8BD4A4B}"/>
    <cellStyle name="Millares 2 4" xfId="1760" xr:uid="{00000000-0005-0000-0000-0000E51E0000}"/>
    <cellStyle name="Millares 2 4 2" xfId="1761" xr:uid="{00000000-0005-0000-0000-0000E61E0000}"/>
    <cellStyle name="Millares 2 4 2 2" xfId="2720" xr:uid="{00000000-0005-0000-0000-0000E71E0000}"/>
    <cellStyle name="Millares 2 4 2 2 2" xfId="12702" xr:uid="{00000000-0005-0000-0000-0000E81E0000}"/>
    <cellStyle name="Millares 2 4 2 2 3" xfId="14280" xr:uid="{00000000-0005-0000-0000-0000E91E0000}"/>
    <cellStyle name="Millares 2 4 2 2 4" xfId="17026" xr:uid="{297A9C98-48DD-4EC5-9A03-2FFDA842D300}"/>
    <cellStyle name="Millares 2 4 2 3" xfId="12584" xr:uid="{00000000-0005-0000-0000-0000EA1E0000}"/>
    <cellStyle name="Millares 2 4 2 4" xfId="13714" xr:uid="{00000000-0005-0000-0000-0000EB1E0000}"/>
    <cellStyle name="Millares 2 4 2 5" xfId="16809" xr:uid="{C1177415-910F-45C5-ADDC-CEBF07DF2BE7}"/>
    <cellStyle name="Millares 2 4 3" xfId="2719" xr:uid="{00000000-0005-0000-0000-0000EC1E0000}"/>
    <cellStyle name="Millares 2 4 3 2" xfId="12701" xr:uid="{00000000-0005-0000-0000-0000ED1E0000}"/>
    <cellStyle name="Millares 2 4 3 3" xfId="14279" xr:uid="{00000000-0005-0000-0000-0000EE1E0000}"/>
    <cellStyle name="Millares 2 4 3 4" xfId="17025" xr:uid="{2FE4526C-3927-4CE1-882A-FA58E7282A01}"/>
    <cellStyle name="Millares 2 4 4" xfId="6844" xr:uid="{00000000-0005-0000-0000-0000EF1E0000}"/>
    <cellStyle name="Millares 2 4 4 2" xfId="14735" xr:uid="{00000000-0005-0000-0000-0000F01E0000}"/>
    <cellStyle name="Millares 2 4 4 3" xfId="17408" xr:uid="{42CA446C-981F-454E-A83D-F118E5C0E042}"/>
    <cellStyle name="Millares 2 4 5" xfId="7311" xr:uid="{00000000-0005-0000-0000-0000F11E0000}"/>
    <cellStyle name="Millares 2 4 5 2" xfId="15080" xr:uid="{00000000-0005-0000-0000-0000F21E0000}"/>
    <cellStyle name="Millares 2 4 5 3" xfId="17720" xr:uid="{835CD83A-961F-44F8-9834-EBED2A57907E}"/>
    <cellStyle name="Millares 2 4 6" xfId="12583" xr:uid="{00000000-0005-0000-0000-0000F31E0000}"/>
    <cellStyle name="Millares 2 4 7" xfId="13713" xr:uid="{00000000-0005-0000-0000-0000F41E0000}"/>
    <cellStyle name="Millares 2 4 8" xfId="16808" xr:uid="{00B1ACC8-479A-4587-A5B2-FAA5DDF15C56}"/>
    <cellStyle name="Millares 2 5" xfId="1762" xr:uid="{00000000-0005-0000-0000-0000F51E0000}"/>
    <cellStyle name="Millares 2 5 2" xfId="2721" xr:uid="{00000000-0005-0000-0000-0000F61E0000}"/>
    <cellStyle name="Millares 2 5 2 2" xfId="12703" xr:uid="{00000000-0005-0000-0000-0000F71E0000}"/>
    <cellStyle name="Millares 2 5 2 3" xfId="14281" xr:uid="{00000000-0005-0000-0000-0000F81E0000}"/>
    <cellStyle name="Millares 2 5 2 4" xfId="17027" xr:uid="{A000CAB6-7A1E-45EF-A224-01379CA8EBDF}"/>
    <cellStyle name="Millares 2 5 3" xfId="6845" xr:uid="{00000000-0005-0000-0000-0000F91E0000}"/>
    <cellStyle name="Millares 2 5 3 2" xfId="14736" xr:uid="{00000000-0005-0000-0000-0000FA1E0000}"/>
    <cellStyle name="Millares 2 5 3 3" xfId="17409" xr:uid="{D7ED4EF3-35FA-4B09-9A5E-9422EC41AE1D}"/>
    <cellStyle name="Millares 2 5 4" xfId="7312" xr:uid="{00000000-0005-0000-0000-0000FB1E0000}"/>
    <cellStyle name="Millares 2 5 4 2" xfId="15081" xr:uid="{00000000-0005-0000-0000-0000FC1E0000}"/>
    <cellStyle name="Millares 2 5 4 3" xfId="17721" xr:uid="{D61E126B-280B-4F8C-8ECB-6CD8E34B1E00}"/>
    <cellStyle name="Millares 2 5 5" xfId="12585" xr:uid="{00000000-0005-0000-0000-0000FD1E0000}"/>
    <cellStyle name="Millares 2 5 6" xfId="13715" xr:uid="{00000000-0005-0000-0000-0000FE1E0000}"/>
    <cellStyle name="Millares 2 5 7" xfId="16810" xr:uid="{4596053E-86F4-45EF-9A6A-1D62EE5F9B1E}"/>
    <cellStyle name="Millares 2 6" xfId="1763" xr:uid="{00000000-0005-0000-0000-0000FF1E0000}"/>
    <cellStyle name="Millares 2 6 2" xfId="2722" xr:uid="{00000000-0005-0000-0000-0000001F0000}"/>
    <cellStyle name="Millares 2 6 2 2" xfId="12704" xr:uid="{00000000-0005-0000-0000-0000011F0000}"/>
    <cellStyle name="Millares 2 6 2 3" xfId="14282" xr:uid="{00000000-0005-0000-0000-0000021F0000}"/>
    <cellStyle name="Millares 2 6 2 4" xfId="17028" xr:uid="{94E03265-571A-4BC8-B97A-9880D0E8741F}"/>
    <cellStyle name="Millares 2 6 3" xfId="6846" xr:uid="{00000000-0005-0000-0000-0000031F0000}"/>
    <cellStyle name="Millares 2 6 3 2" xfId="14737" xr:uid="{00000000-0005-0000-0000-0000041F0000}"/>
    <cellStyle name="Millares 2 6 3 3" xfId="17410" xr:uid="{90B3903C-8F10-48B7-BEE8-483B5D9F9FDB}"/>
    <cellStyle name="Millares 2 6 4" xfId="7313" xr:uid="{00000000-0005-0000-0000-0000051F0000}"/>
    <cellStyle name="Millares 2 6 4 2" xfId="15082" xr:uid="{00000000-0005-0000-0000-0000061F0000}"/>
    <cellStyle name="Millares 2 6 4 3" xfId="17722" xr:uid="{77EA0EA3-4A72-4837-8E2B-35206274BF65}"/>
    <cellStyle name="Millares 2 6 5" xfId="12586" xr:uid="{00000000-0005-0000-0000-0000071F0000}"/>
    <cellStyle name="Millares 2 6 6" xfId="13716" xr:uid="{00000000-0005-0000-0000-0000081F0000}"/>
    <cellStyle name="Millares 2 6 7" xfId="16811" xr:uid="{F8A51C13-232C-4AAD-9265-C673BA128A15}"/>
    <cellStyle name="Millares 2 7" xfId="1764" xr:uid="{00000000-0005-0000-0000-0000091F0000}"/>
    <cellStyle name="Millares 2 7 2" xfId="2723" xr:uid="{00000000-0005-0000-0000-00000A1F0000}"/>
    <cellStyle name="Millares 2 7 2 2" xfId="12705" xr:uid="{00000000-0005-0000-0000-00000B1F0000}"/>
    <cellStyle name="Millares 2 7 2 3" xfId="14283" xr:uid="{00000000-0005-0000-0000-00000C1F0000}"/>
    <cellStyle name="Millares 2 7 2 4" xfId="17029" xr:uid="{ADD395D4-A2FE-4CAD-87BC-ED0AD8D61E5A}"/>
    <cellStyle name="Millares 2 7 3" xfId="6847" xr:uid="{00000000-0005-0000-0000-00000D1F0000}"/>
    <cellStyle name="Millares 2 7 3 2" xfId="14738" xr:uid="{00000000-0005-0000-0000-00000E1F0000}"/>
    <cellStyle name="Millares 2 7 3 3" xfId="17411" xr:uid="{73A19E5D-9E2E-4C99-A92A-346CC353F990}"/>
    <cellStyle name="Millares 2 7 4" xfId="7314" xr:uid="{00000000-0005-0000-0000-00000F1F0000}"/>
    <cellStyle name="Millares 2 7 4 2" xfId="15083" xr:uid="{00000000-0005-0000-0000-0000101F0000}"/>
    <cellStyle name="Millares 2 7 4 3" xfId="17723" xr:uid="{B3C6D462-DC14-4FA8-A22D-FC0BB00156DC}"/>
    <cellStyle name="Millares 2 7 5" xfId="12587" xr:uid="{00000000-0005-0000-0000-0000111F0000}"/>
    <cellStyle name="Millares 2 7 6" xfId="13717" xr:uid="{00000000-0005-0000-0000-0000121F0000}"/>
    <cellStyle name="Millares 2 7 7" xfId="16812" xr:uid="{4FD425E4-0CFA-40A0-9943-9645FCBD94EE}"/>
    <cellStyle name="Millares 2 8" xfId="1765" xr:uid="{00000000-0005-0000-0000-0000131F0000}"/>
    <cellStyle name="Millares 2 8 2" xfId="2724" xr:uid="{00000000-0005-0000-0000-0000141F0000}"/>
    <cellStyle name="Millares 2 8 2 2" xfId="12706" xr:uid="{00000000-0005-0000-0000-0000151F0000}"/>
    <cellStyle name="Millares 2 8 2 3" xfId="14284" xr:uid="{00000000-0005-0000-0000-0000161F0000}"/>
    <cellStyle name="Millares 2 8 2 4" xfId="17030" xr:uid="{BA420B42-1AA3-4E12-98F2-D2C08D51A6A3}"/>
    <cellStyle name="Millares 2 8 3" xfId="6848" xr:uid="{00000000-0005-0000-0000-0000171F0000}"/>
    <cellStyle name="Millares 2 8 3 2" xfId="14739" xr:uid="{00000000-0005-0000-0000-0000181F0000}"/>
    <cellStyle name="Millares 2 8 3 3" xfId="17412" xr:uid="{4E4F06E5-4E3D-488A-9F40-441C3C4953A8}"/>
    <cellStyle name="Millares 2 8 4" xfId="7315" xr:uid="{00000000-0005-0000-0000-0000191F0000}"/>
    <cellStyle name="Millares 2 8 4 2" xfId="15084" xr:uid="{00000000-0005-0000-0000-00001A1F0000}"/>
    <cellStyle name="Millares 2 8 4 3" xfId="17724" xr:uid="{6370C1BB-3599-4451-B16F-68EC8B19167E}"/>
    <cellStyle name="Millares 2 8 5" xfId="12588" xr:uid="{00000000-0005-0000-0000-00001B1F0000}"/>
    <cellStyle name="Millares 2 8 6" xfId="13718" xr:uid="{00000000-0005-0000-0000-00001C1F0000}"/>
    <cellStyle name="Millares 2 8 7" xfId="16813" xr:uid="{9FCB6D5D-2594-4B18-8259-4A7F301BB9E7}"/>
    <cellStyle name="Millares 2 9" xfId="1766" xr:uid="{00000000-0005-0000-0000-00001D1F0000}"/>
    <cellStyle name="Millares 2 9 2" xfId="1767" xr:uid="{00000000-0005-0000-0000-00001E1F0000}"/>
    <cellStyle name="Millares 2 9 2 2" xfId="2726" xr:uid="{00000000-0005-0000-0000-00001F1F0000}"/>
    <cellStyle name="Millares 2 9 2 2 2" xfId="12708" xr:uid="{00000000-0005-0000-0000-0000201F0000}"/>
    <cellStyle name="Millares 2 9 2 2 3" xfId="14286" xr:uid="{00000000-0005-0000-0000-0000211F0000}"/>
    <cellStyle name="Millares 2 9 2 2 4" xfId="17032" xr:uid="{32AB6FBE-9747-4F5B-BF69-C38F6B94F912}"/>
    <cellStyle name="Millares 2 9 2 3" xfId="6850" xr:uid="{00000000-0005-0000-0000-0000221F0000}"/>
    <cellStyle name="Millares 2 9 2 3 2" xfId="14741" xr:uid="{00000000-0005-0000-0000-0000231F0000}"/>
    <cellStyle name="Millares 2 9 2 3 3" xfId="17414" xr:uid="{6E6F6A1E-D9D8-4EB4-BE8D-F9B7FAA485D4}"/>
    <cellStyle name="Millares 2 9 2 4" xfId="7317" xr:uid="{00000000-0005-0000-0000-0000241F0000}"/>
    <cellStyle name="Millares 2 9 2 4 2" xfId="15086" xr:uid="{00000000-0005-0000-0000-0000251F0000}"/>
    <cellStyle name="Millares 2 9 2 4 3" xfId="17726" xr:uid="{C5571DD7-EDBF-4CC6-8107-1E711319ACD2}"/>
    <cellStyle name="Millares 2 9 2 5" xfId="12590" xr:uid="{00000000-0005-0000-0000-0000261F0000}"/>
    <cellStyle name="Millares 2 9 2 6" xfId="13720" xr:uid="{00000000-0005-0000-0000-0000271F0000}"/>
    <cellStyle name="Millares 2 9 2 7" xfId="16815" xr:uid="{A2B56605-79C0-4AF4-9BC3-50C86EE3A353}"/>
    <cellStyle name="Millares 2 9 3" xfId="2725" xr:uid="{00000000-0005-0000-0000-0000281F0000}"/>
    <cellStyle name="Millares 2 9 3 2" xfId="12707" xr:uid="{00000000-0005-0000-0000-0000291F0000}"/>
    <cellStyle name="Millares 2 9 3 3" xfId="14285" xr:uid="{00000000-0005-0000-0000-00002A1F0000}"/>
    <cellStyle name="Millares 2 9 3 4" xfId="17031" xr:uid="{2E8D9623-6A67-4699-B443-28CF93DCCDB8}"/>
    <cellStyle name="Millares 2 9 4" xfId="6849" xr:uid="{00000000-0005-0000-0000-00002B1F0000}"/>
    <cellStyle name="Millares 2 9 4 2" xfId="14740" xr:uid="{00000000-0005-0000-0000-00002C1F0000}"/>
    <cellStyle name="Millares 2 9 4 3" xfId="17413" xr:uid="{25797302-36F6-4C23-8595-180783B406B8}"/>
    <cellStyle name="Millares 2 9 5" xfId="7316" xr:uid="{00000000-0005-0000-0000-00002D1F0000}"/>
    <cellStyle name="Millares 2 9 5 2" xfId="15085" xr:uid="{00000000-0005-0000-0000-00002E1F0000}"/>
    <cellStyle name="Millares 2 9 5 3" xfId="17725" xr:uid="{BDC2A744-D4B9-4EF5-9147-50A4A3E9BBA7}"/>
    <cellStyle name="Millares 2 9 6" xfId="12589" xr:uid="{00000000-0005-0000-0000-00002F1F0000}"/>
    <cellStyle name="Millares 2 9 7" xfId="13719" xr:uid="{00000000-0005-0000-0000-0000301F0000}"/>
    <cellStyle name="Millares 2 9 8" xfId="16814" xr:uid="{6EE51414-D55B-4435-9736-95502C8D8D32}"/>
    <cellStyle name="Millares 20" xfId="1768" xr:uid="{00000000-0005-0000-0000-0000311F0000}"/>
    <cellStyle name="Millares 21" xfId="1769" xr:uid="{00000000-0005-0000-0000-0000321F0000}"/>
    <cellStyle name="Millares 22" xfId="1770" xr:uid="{00000000-0005-0000-0000-0000331F0000}"/>
    <cellStyle name="Millares 23" xfId="1771" xr:uid="{00000000-0005-0000-0000-0000341F0000}"/>
    <cellStyle name="Millares 24" xfId="1772" xr:uid="{00000000-0005-0000-0000-0000351F0000}"/>
    <cellStyle name="Millares 25" xfId="1773" xr:uid="{00000000-0005-0000-0000-0000361F0000}"/>
    <cellStyle name="Millares 26" xfId="1774" xr:uid="{00000000-0005-0000-0000-0000371F0000}"/>
    <cellStyle name="Millares 27" xfId="1775" xr:uid="{00000000-0005-0000-0000-0000381F0000}"/>
    <cellStyle name="Millares 28" xfId="1776" xr:uid="{00000000-0005-0000-0000-0000391F0000}"/>
    <cellStyle name="Millares 29" xfId="1777" xr:uid="{00000000-0005-0000-0000-00003A1F0000}"/>
    <cellStyle name="Millares 3" xfId="1778" xr:uid="{00000000-0005-0000-0000-00003B1F0000}"/>
    <cellStyle name="Millares 3 10" xfId="16816" xr:uid="{64F6B76D-9452-468C-AEFC-9D308FCC8327}"/>
    <cellStyle name="Millares 3 2" xfId="1779" xr:uid="{00000000-0005-0000-0000-00003C1F0000}"/>
    <cellStyle name="Millares 3 2 2" xfId="1780" xr:uid="{00000000-0005-0000-0000-00003D1F0000}"/>
    <cellStyle name="Millares 3 2 2 10" xfId="7320" xr:uid="{00000000-0005-0000-0000-00003E1F0000}"/>
    <cellStyle name="Millares 3 2 2 10 2" xfId="15089" xr:uid="{00000000-0005-0000-0000-00003F1F0000}"/>
    <cellStyle name="Millares 3 2 2 10 3" xfId="17729" xr:uid="{F63BED4A-5E1D-4FA8-B7BB-605D76E3285E}"/>
    <cellStyle name="Millares 3 2 2 11" xfId="12593" xr:uid="{00000000-0005-0000-0000-0000401F0000}"/>
    <cellStyle name="Millares 3 2 2 12" xfId="13723" xr:uid="{00000000-0005-0000-0000-0000411F0000}"/>
    <cellStyle name="Millares 3 2 2 13" xfId="16818" xr:uid="{0D88F12E-3D04-488C-BBDD-C8C57AA2F50A}"/>
    <cellStyle name="Millares 3 2 2 2" xfId="2729" xr:uid="{00000000-0005-0000-0000-0000421F0000}"/>
    <cellStyle name="Millares 3 2 2 2 2" xfId="6856" xr:uid="{00000000-0005-0000-0000-0000431F0000}"/>
    <cellStyle name="Millares 3 2 2 2 2 2" xfId="7322" xr:uid="{00000000-0005-0000-0000-0000441F0000}"/>
    <cellStyle name="Millares 3 2 2 2 2 2 2" xfId="15091" xr:uid="{00000000-0005-0000-0000-0000451F0000}"/>
    <cellStyle name="Millares 3 2 2 2 2 2 3" xfId="17731" xr:uid="{D4DE0AD7-69DF-435D-8375-0258068528E6}"/>
    <cellStyle name="Millares 3 2 2 2 2 3" xfId="14747" xr:uid="{00000000-0005-0000-0000-0000461F0000}"/>
    <cellStyle name="Millares 3 2 2 2 2 4" xfId="17419" xr:uid="{7C78B819-4862-4A61-9CDE-56D8D00E4CD8}"/>
    <cellStyle name="Millares 3 2 2 2 3" xfId="6857" xr:uid="{00000000-0005-0000-0000-0000471F0000}"/>
    <cellStyle name="Millares 3 2 2 2 3 2" xfId="7323" xr:uid="{00000000-0005-0000-0000-0000481F0000}"/>
    <cellStyle name="Millares 3 2 2 2 3 2 2" xfId="15092" xr:uid="{00000000-0005-0000-0000-0000491F0000}"/>
    <cellStyle name="Millares 3 2 2 2 3 2 3" xfId="17732" xr:uid="{C3446505-B079-448E-B0E6-DF755A07BF87}"/>
    <cellStyle name="Millares 3 2 2 2 3 3" xfId="14748" xr:uid="{00000000-0005-0000-0000-00004A1F0000}"/>
    <cellStyle name="Millares 3 2 2 2 3 4" xfId="17420" xr:uid="{36FB2CA9-027F-422E-A1CB-AA5A62417813}"/>
    <cellStyle name="Millares 3 2 2 2 4" xfId="6855" xr:uid="{00000000-0005-0000-0000-00004B1F0000}"/>
    <cellStyle name="Millares 3 2 2 2 4 2" xfId="14746" xr:uid="{00000000-0005-0000-0000-00004C1F0000}"/>
    <cellStyle name="Millares 3 2 2 2 4 3" xfId="17418" xr:uid="{AB863570-BA17-4A2C-95A6-027AA942C22C}"/>
    <cellStyle name="Millares 3 2 2 2 5" xfId="7321" xr:uid="{00000000-0005-0000-0000-00004D1F0000}"/>
    <cellStyle name="Millares 3 2 2 2 5 2" xfId="15090" xr:uid="{00000000-0005-0000-0000-00004E1F0000}"/>
    <cellStyle name="Millares 3 2 2 2 5 3" xfId="17730" xr:uid="{9516D1E6-5D21-4D6C-B76D-A7DFB6490DE1}"/>
    <cellStyle name="Millares 3 2 2 2 6" xfId="12711" xr:uid="{00000000-0005-0000-0000-00004F1F0000}"/>
    <cellStyle name="Millares 3 2 2 2 7" xfId="14289" xr:uid="{00000000-0005-0000-0000-0000501F0000}"/>
    <cellStyle name="Millares 3 2 2 2 8" xfId="17035" xr:uid="{454784A3-A421-4475-8AF0-C3CAA6D97D2D}"/>
    <cellStyle name="Millares 3 2 2 3" xfId="6858" xr:uid="{00000000-0005-0000-0000-0000511F0000}"/>
    <cellStyle name="Millares 3 2 2 3 2" xfId="6859" xr:uid="{00000000-0005-0000-0000-0000521F0000}"/>
    <cellStyle name="Millares 3 2 2 3 2 2" xfId="7325" xr:uid="{00000000-0005-0000-0000-0000531F0000}"/>
    <cellStyle name="Millares 3 2 2 3 2 2 2" xfId="15094" xr:uid="{00000000-0005-0000-0000-0000541F0000}"/>
    <cellStyle name="Millares 3 2 2 3 2 2 3" xfId="17734" xr:uid="{6EFB834D-AF14-44E2-ADBA-47B6F56FA109}"/>
    <cellStyle name="Millares 3 2 2 3 2 3" xfId="14750" xr:uid="{00000000-0005-0000-0000-0000551F0000}"/>
    <cellStyle name="Millares 3 2 2 3 2 4" xfId="17422" xr:uid="{F13A3BD4-BC02-47DB-B056-B46EBD106C6C}"/>
    <cellStyle name="Millares 3 2 2 3 3" xfId="7324" xr:uid="{00000000-0005-0000-0000-0000561F0000}"/>
    <cellStyle name="Millares 3 2 2 3 3 2" xfId="15093" xr:uid="{00000000-0005-0000-0000-0000571F0000}"/>
    <cellStyle name="Millares 3 2 2 3 3 3" xfId="17733" xr:uid="{F2728463-CDC6-4139-97DB-BDFC0D0B5D14}"/>
    <cellStyle name="Millares 3 2 2 3 4" xfId="14749" xr:uid="{00000000-0005-0000-0000-0000581F0000}"/>
    <cellStyle name="Millares 3 2 2 3 5" xfId="17421" xr:uid="{D0EC3009-8A46-4D27-9CBA-DAA87BEA2C76}"/>
    <cellStyle name="Millares 3 2 2 4" xfId="6860" xr:uid="{00000000-0005-0000-0000-0000591F0000}"/>
    <cellStyle name="Millares 3 2 2 4 2" xfId="6861" xr:uid="{00000000-0005-0000-0000-00005A1F0000}"/>
    <cellStyle name="Millares 3 2 2 4 2 2" xfId="7327" xr:uid="{00000000-0005-0000-0000-00005B1F0000}"/>
    <cellStyle name="Millares 3 2 2 4 2 2 2" xfId="15096" xr:uid="{00000000-0005-0000-0000-00005C1F0000}"/>
    <cellStyle name="Millares 3 2 2 4 2 2 3" xfId="17736" xr:uid="{BF26B128-5CF5-442B-AD2B-D87BDEE47E8D}"/>
    <cellStyle name="Millares 3 2 2 4 2 3" xfId="14752" xr:uid="{00000000-0005-0000-0000-00005D1F0000}"/>
    <cellStyle name="Millares 3 2 2 4 2 4" xfId="17424" xr:uid="{2F295815-F514-4F6D-A6C6-5684B17721B3}"/>
    <cellStyle name="Millares 3 2 2 4 3" xfId="7326" xr:uid="{00000000-0005-0000-0000-00005E1F0000}"/>
    <cellStyle name="Millares 3 2 2 4 3 2" xfId="15095" xr:uid="{00000000-0005-0000-0000-00005F1F0000}"/>
    <cellStyle name="Millares 3 2 2 4 3 3" xfId="17735" xr:uid="{ED99DC64-C3FD-4374-8071-24C6C87D6867}"/>
    <cellStyle name="Millares 3 2 2 4 4" xfId="14751" xr:uid="{00000000-0005-0000-0000-0000601F0000}"/>
    <cellStyle name="Millares 3 2 2 4 5" xfId="17423" xr:uid="{6EE7B3EB-7A4D-4AF8-BFE1-81DEF0416B92}"/>
    <cellStyle name="Millares 3 2 2 5" xfId="6862" xr:uid="{00000000-0005-0000-0000-0000611F0000}"/>
    <cellStyle name="Millares 3 2 2 5 2" xfId="6863" xr:uid="{00000000-0005-0000-0000-0000621F0000}"/>
    <cellStyle name="Millares 3 2 2 5 2 2" xfId="7329" xr:uid="{00000000-0005-0000-0000-0000631F0000}"/>
    <cellStyle name="Millares 3 2 2 5 2 2 2" xfId="15098" xr:uid="{00000000-0005-0000-0000-0000641F0000}"/>
    <cellStyle name="Millares 3 2 2 5 2 2 3" xfId="17738" xr:uid="{9A621876-FCCA-4F9A-BC9B-4ABDEDBA4EE1}"/>
    <cellStyle name="Millares 3 2 2 5 2 3" xfId="14754" xr:uid="{00000000-0005-0000-0000-0000651F0000}"/>
    <cellStyle name="Millares 3 2 2 5 2 4" xfId="17426" xr:uid="{7F85FD84-2BEE-4502-BE8C-847B35985FE6}"/>
    <cellStyle name="Millares 3 2 2 5 3" xfId="7328" xr:uid="{00000000-0005-0000-0000-0000661F0000}"/>
    <cellStyle name="Millares 3 2 2 5 3 2" xfId="15097" xr:uid="{00000000-0005-0000-0000-0000671F0000}"/>
    <cellStyle name="Millares 3 2 2 5 3 3" xfId="17737" xr:uid="{6B5A1C9B-D4C1-4295-A51F-F6BAE126503A}"/>
    <cellStyle name="Millares 3 2 2 5 4" xfId="14753" xr:uid="{00000000-0005-0000-0000-0000681F0000}"/>
    <cellStyle name="Millares 3 2 2 5 5" xfId="17425" xr:uid="{3B7E6794-3158-40B9-8077-47E930A61F71}"/>
    <cellStyle name="Millares 3 2 2 6" xfId="6864" xr:uid="{00000000-0005-0000-0000-0000691F0000}"/>
    <cellStyle name="Millares 3 2 2 6 2" xfId="7330" xr:uid="{00000000-0005-0000-0000-00006A1F0000}"/>
    <cellStyle name="Millares 3 2 2 6 2 2" xfId="15099" xr:uid="{00000000-0005-0000-0000-00006B1F0000}"/>
    <cellStyle name="Millares 3 2 2 6 2 3" xfId="17739" xr:uid="{3FE79D59-319C-495B-B338-CE8FC2F60846}"/>
    <cellStyle name="Millares 3 2 2 6 3" xfId="14755" xr:uid="{00000000-0005-0000-0000-00006C1F0000}"/>
    <cellStyle name="Millares 3 2 2 6 4" xfId="17427" xr:uid="{325A1D42-63DC-496D-9103-6C11A9C85672}"/>
    <cellStyle name="Millares 3 2 2 7" xfId="6865" xr:uid="{00000000-0005-0000-0000-00006D1F0000}"/>
    <cellStyle name="Millares 3 2 2 7 2" xfId="7331" xr:uid="{00000000-0005-0000-0000-00006E1F0000}"/>
    <cellStyle name="Millares 3 2 2 7 2 2" xfId="15100" xr:uid="{00000000-0005-0000-0000-00006F1F0000}"/>
    <cellStyle name="Millares 3 2 2 7 2 3" xfId="17740" xr:uid="{380ECDE9-7C52-44DC-8A65-27157FB06997}"/>
    <cellStyle name="Millares 3 2 2 7 3" xfId="14756" xr:uid="{00000000-0005-0000-0000-0000701F0000}"/>
    <cellStyle name="Millares 3 2 2 7 4" xfId="17428" xr:uid="{1E968045-1DF9-4EDF-974B-DD1576AB491F}"/>
    <cellStyle name="Millares 3 2 2 8" xfId="6866" xr:uid="{00000000-0005-0000-0000-0000711F0000}"/>
    <cellStyle name="Millares 3 2 2 8 2" xfId="7332" xr:uid="{00000000-0005-0000-0000-0000721F0000}"/>
    <cellStyle name="Millares 3 2 2 8 2 2" xfId="15101" xr:uid="{00000000-0005-0000-0000-0000731F0000}"/>
    <cellStyle name="Millares 3 2 2 8 2 3" xfId="17741" xr:uid="{3FC0BD7B-D388-4DDC-8BC8-084B1B5E0E1D}"/>
    <cellStyle name="Millares 3 2 2 8 3" xfId="14757" xr:uid="{00000000-0005-0000-0000-0000741F0000}"/>
    <cellStyle name="Millares 3 2 2 8 4" xfId="17429" xr:uid="{E7AEF730-4465-4771-9493-D3A7F33B8688}"/>
    <cellStyle name="Millares 3 2 2 9" xfId="6854" xr:uid="{00000000-0005-0000-0000-0000751F0000}"/>
    <cellStyle name="Millares 3 2 2 9 2" xfId="14745" xr:uid="{00000000-0005-0000-0000-0000761F0000}"/>
    <cellStyle name="Millares 3 2 2 9 3" xfId="17417" xr:uid="{79E9F105-0313-454A-AFA4-06F08710619B}"/>
    <cellStyle name="Millares 3 2 3" xfId="2728" xr:uid="{00000000-0005-0000-0000-0000771F0000}"/>
    <cellStyle name="Millares 3 2 3 2" xfId="12710" xr:uid="{00000000-0005-0000-0000-0000781F0000}"/>
    <cellStyle name="Millares 3 2 3 3" xfId="14288" xr:uid="{00000000-0005-0000-0000-0000791F0000}"/>
    <cellStyle name="Millares 3 2 3 4" xfId="17034" xr:uid="{018A4E98-AC8F-4805-938C-6D70BDF039A1}"/>
    <cellStyle name="Millares 3 2 4" xfId="6853" xr:uid="{00000000-0005-0000-0000-00007A1F0000}"/>
    <cellStyle name="Millares 3 2 4 2" xfId="14744" xr:uid="{00000000-0005-0000-0000-00007B1F0000}"/>
    <cellStyle name="Millares 3 2 4 3" xfId="17416" xr:uid="{600E6105-9D28-4D99-B897-E0FD85FB493E}"/>
    <cellStyle name="Millares 3 2 5" xfId="7319" xr:uid="{00000000-0005-0000-0000-00007C1F0000}"/>
    <cellStyle name="Millares 3 2 5 2" xfId="15088" xr:uid="{00000000-0005-0000-0000-00007D1F0000}"/>
    <cellStyle name="Millares 3 2 5 3" xfId="17728" xr:uid="{3CF7B22A-1105-4CC6-B058-90535109970E}"/>
    <cellStyle name="Millares 3 2 6" xfId="12592" xr:uid="{00000000-0005-0000-0000-00007E1F0000}"/>
    <cellStyle name="Millares 3 2 7" xfId="13722" xr:uid="{00000000-0005-0000-0000-00007F1F0000}"/>
    <cellStyle name="Millares 3 2 8" xfId="16817" xr:uid="{15869D7C-6880-4A4D-8F4A-44B3C853D077}"/>
    <cellStyle name="Millares 3 3" xfId="1781" xr:uid="{00000000-0005-0000-0000-0000801F0000}"/>
    <cellStyle name="Millares 3 3 2" xfId="1782" xr:uid="{00000000-0005-0000-0000-0000811F0000}"/>
    <cellStyle name="Millares 3 3 2 2" xfId="2731" xr:uid="{00000000-0005-0000-0000-0000821F0000}"/>
    <cellStyle name="Millares 3 3 2 2 2" xfId="12713" xr:uid="{00000000-0005-0000-0000-0000831F0000}"/>
    <cellStyle name="Millares 3 3 2 2 3" xfId="14291" xr:uid="{00000000-0005-0000-0000-0000841F0000}"/>
    <cellStyle name="Millares 3 3 2 2 4" xfId="17037" xr:uid="{AD353325-186F-415E-BEAA-6562CB46AB36}"/>
    <cellStyle name="Millares 3 3 2 3" xfId="12595" xr:uid="{00000000-0005-0000-0000-0000851F0000}"/>
    <cellStyle name="Millares 3 3 2 4" xfId="13725" xr:uid="{00000000-0005-0000-0000-0000861F0000}"/>
    <cellStyle name="Millares 3 3 2 5" xfId="16820" xr:uid="{5BFBBA88-A536-4528-8EAB-CCB92F85B2D5}"/>
    <cellStyle name="Millares 3 3 3" xfId="2730" xr:uid="{00000000-0005-0000-0000-0000871F0000}"/>
    <cellStyle name="Millares 3 3 3 2" xfId="12712" xr:uid="{00000000-0005-0000-0000-0000881F0000}"/>
    <cellStyle name="Millares 3 3 3 3" xfId="14290" xr:uid="{00000000-0005-0000-0000-0000891F0000}"/>
    <cellStyle name="Millares 3 3 3 4" xfId="17036" xr:uid="{1DF73A40-7800-4C1F-BCB8-302C2F61907F}"/>
    <cellStyle name="Millares 3 3 4" xfId="6867" xr:uid="{00000000-0005-0000-0000-00008A1F0000}"/>
    <cellStyle name="Millares 3 3 4 2" xfId="14758" xr:uid="{00000000-0005-0000-0000-00008B1F0000}"/>
    <cellStyle name="Millares 3 3 4 3" xfId="17430" xr:uid="{92FA22B4-1611-4354-8A23-B747982C5742}"/>
    <cellStyle name="Millares 3 3 5" xfId="7333" xr:uid="{00000000-0005-0000-0000-00008C1F0000}"/>
    <cellStyle name="Millares 3 3 5 2" xfId="15102" xr:uid="{00000000-0005-0000-0000-00008D1F0000}"/>
    <cellStyle name="Millares 3 3 5 3" xfId="17742" xr:uid="{3DA34669-E44F-4FB3-8C15-30FDBF23DF6D}"/>
    <cellStyle name="Millares 3 3 6" xfId="12594" xr:uid="{00000000-0005-0000-0000-00008E1F0000}"/>
    <cellStyle name="Millares 3 3 7" xfId="13724" xr:uid="{00000000-0005-0000-0000-00008F1F0000}"/>
    <cellStyle name="Millares 3 3 8" xfId="16819" xr:uid="{ECE12E43-F121-4397-86FA-80FC72753297}"/>
    <cellStyle name="Millares 3 4" xfId="1783" xr:uid="{00000000-0005-0000-0000-0000901F0000}"/>
    <cellStyle name="Millares 3 4 2" xfId="2732" xr:uid="{00000000-0005-0000-0000-0000911F0000}"/>
    <cellStyle name="Millares 3 4 2 2" xfId="12714" xr:uid="{00000000-0005-0000-0000-0000921F0000}"/>
    <cellStyle name="Millares 3 4 2 3" xfId="14292" xr:uid="{00000000-0005-0000-0000-0000931F0000}"/>
    <cellStyle name="Millares 3 4 2 4" xfId="17038" xr:uid="{F6797E9A-1900-4CA5-A7AA-4DDA42F19488}"/>
    <cellStyle name="Millares 3 4 3" xfId="6868" xr:uid="{00000000-0005-0000-0000-0000941F0000}"/>
    <cellStyle name="Millares 3 4 3 2" xfId="14759" xr:uid="{00000000-0005-0000-0000-0000951F0000}"/>
    <cellStyle name="Millares 3 4 3 3" xfId="17431" xr:uid="{306B07AC-61F1-4962-A3F0-976F0C6D61FD}"/>
    <cellStyle name="Millares 3 4 4" xfId="7334" xr:uid="{00000000-0005-0000-0000-0000961F0000}"/>
    <cellStyle name="Millares 3 4 4 2" xfId="15103" xr:uid="{00000000-0005-0000-0000-0000971F0000}"/>
    <cellStyle name="Millares 3 4 4 3" xfId="17743" xr:uid="{5960D2C8-88AA-441B-9E31-B615F9B804D7}"/>
    <cellStyle name="Millares 3 4 5" xfId="12596" xr:uid="{00000000-0005-0000-0000-0000981F0000}"/>
    <cellStyle name="Millares 3 4 6" xfId="13726" xr:uid="{00000000-0005-0000-0000-0000991F0000}"/>
    <cellStyle name="Millares 3 4 7" xfId="16821" xr:uid="{65C38085-79EA-4905-97A4-A195F2D04C8C}"/>
    <cellStyle name="Millares 3 5" xfId="2727" xr:uid="{00000000-0005-0000-0000-00009A1F0000}"/>
    <cellStyle name="Millares 3 5 2" xfId="6869" xr:uid="{00000000-0005-0000-0000-00009B1F0000}"/>
    <cellStyle name="Millares 3 5 2 2" xfId="14760" xr:uid="{00000000-0005-0000-0000-00009C1F0000}"/>
    <cellStyle name="Millares 3 5 2 3" xfId="17432" xr:uid="{DB0BE236-415C-4305-840A-5B038834115D}"/>
    <cellStyle name="Millares 3 5 3" xfId="7335" xr:uid="{00000000-0005-0000-0000-00009D1F0000}"/>
    <cellStyle name="Millares 3 5 3 2" xfId="15104" xr:uid="{00000000-0005-0000-0000-00009E1F0000}"/>
    <cellStyle name="Millares 3 5 3 3" xfId="17744" xr:uid="{E3339E40-8480-4360-ADFF-3E1C9AA84579}"/>
    <cellStyle name="Millares 3 5 4" xfId="12709" xr:uid="{00000000-0005-0000-0000-00009F1F0000}"/>
    <cellStyle name="Millares 3 5 5" xfId="14287" xr:uid="{00000000-0005-0000-0000-0000A01F0000}"/>
    <cellStyle name="Millares 3 5 6" xfId="17033" xr:uid="{6951FBED-177C-4013-AEC6-9921B4F6EC8B}"/>
    <cellStyle name="Millares 3 6" xfId="6852" xr:uid="{00000000-0005-0000-0000-0000A11F0000}"/>
    <cellStyle name="Millares 3 6 2" xfId="14743" xr:uid="{00000000-0005-0000-0000-0000A21F0000}"/>
    <cellStyle name="Millares 3 6 3" xfId="17415" xr:uid="{184DA21E-E347-4B42-9F78-AB12B1E3678E}"/>
    <cellStyle name="Millares 3 7" xfId="7318" xr:uid="{00000000-0005-0000-0000-0000A31F0000}"/>
    <cellStyle name="Millares 3 7 2" xfId="15087" xr:uid="{00000000-0005-0000-0000-0000A41F0000}"/>
    <cellStyle name="Millares 3 7 3" xfId="17727" xr:uid="{DA439D5A-88A2-4248-A693-643D4C47262B}"/>
    <cellStyle name="Millares 3 8" xfId="12591" xr:uid="{00000000-0005-0000-0000-0000A51F0000}"/>
    <cellStyle name="Millares 3 9" xfId="13721" xr:uid="{00000000-0005-0000-0000-0000A61F0000}"/>
    <cellStyle name="Millares 30" xfId="1784" xr:uid="{00000000-0005-0000-0000-0000A71F0000}"/>
    <cellStyle name="Millares 31" xfId="1785" xr:uid="{00000000-0005-0000-0000-0000A81F0000}"/>
    <cellStyle name="Millares 32" xfId="1786" xr:uid="{00000000-0005-0000-0000-0000A91F0000}"/>
    <cellStyle name="Millares 33" xfId="1787" xr:uid="{00000000-0005-0000-0000-0000AA1F0000}"/>
    <cellStyle name="Millares 34" xfId="1788" xr:uid="{00000000-0005-0000-0000-0000AB1F0000}"/>
    <cellStyle name="Millares 34 2" xfId="2733" xr:uid="{00000000-0005-0000-0000-0000AC1F0000}"/>
    <cellStyle name="Millares 34 2 2" xfId="12715" xr:uid="{00000000-0005-0000-0000-0000AD1F0000}"/>
    <cellStyle name="Millares 34 2 3" xfId="14293" xr:uid="{00000000-0005-0000-0000-0000AE1F0000}"/>
    <cellStyle name="Millares 34 2 4" xfId="17039" xr:uid="{53F8AC9D-BC32-4EF9-900F-CD38E158A4E9}"/>
    <cellStyle name="Millares 34 3" xfId="6870" xr:uid="{00000000-0005-0000-0000-0000AF1F0000}"/>
    <cellStyle name="Millares 34 3 2" xfId="14761" xr:uid="{00000000-0005-0000-0000-0000B01F0000}"/>
    <cellStyle name="Millares 34 3 3" xfId="17433" xr:uid="{48707A57-EB20-4F3C-9493-1B13FF4103D7}"/>
    <cellStyle name="Millares 34 4" xfId="7336" xr:uid="{00000000-0005-0000-0000-0000B11F0000}"/>
    <cellStyle name="Millares 34 4 2" xfId="15105" xr:uid="{00000000-0005-0000-0000-0000B21F0000}"/>
    <cellStyle name="Millares 34 4 3" xfId="17745" xr:uid="{A81B170A-5D6C-4876-858D-FBB4C4843384}"/>
    <cellStyle name="Millares 34 5" xfId="12597" xr:uid="{00000000-0005-0000-0000-0000B31F0000}"/>
    <cellStyle name="Millares 34 6" xfId="13727" xr:uid="{00000000-0005-0000-0000-0000B41F0000}"/>
    <cellStyle name="Millares 34 7" xfId="16822" xr:uid="{8DF47652-72A9-48BD-886D-460D82FD55EA}"/>
    <cellStyle name="Millares 35" xfId="1789" xr:uid="{00000000-0005-0000-0000-0000B51F0000}"/>
    <cellStyle name="Millares 35 2" xfId="2734" xr:uid="{00000000-0005-0000-0000-0000B61F0000}"/>
    <cellStyle name="Millares 35 2 2" xfId="12716" xr:uid="{00000000-0005-0000-0000-0000B71F0000}"/>
    <cellStyle name="Millares 35 2 3" xfId="14294" xr:uid="{00000000-0005-0000-0000-0000B81F0000}"/>
    <cellStyle name="Millares 35 2 4" xfId="17040" xr:uid="{F201E7C8-97E5-4AF8-86D5-716D225C668E}"/>
    <cellStyle name="Millares 35 3" xfId="6871" xr:uid="{00000000-0005-0000-0000-0000B91F0000}"/>
    <cellStyle name="Millares 35 3 2" xfId="14762" xr:uid="{00000000-0005-0000-0000-0000BA1F0000}"/>
    <cellStyle name="Millares 35 3 3" xfId="17434" xr:uid="{D50637EC-2D16-4683-9F95-E1250549EFCB}"/>
    <cellStyle name="Millares 35 4" xfId="7337" xr:uid="{00000000-0005-0000-0000-0000BB1F0000}"/>
    <cellStyle name="Millares 35 4 2" xfId="15106" xr:uid="{00000000-0005-0000-0000-0000BC1F0000}"/>
    <cellStyle name="Millares 35 4 3" xfId="17746" xr:uid="{A40EA140-6E03-4007-958B-D515955D63BE}"/>
    <cellStyle name="Millares 35 5" xfId="12598" xr:uid="{00000000-0005-0000-0000-0000BD1F0000}"/>
    <cellStyle name="Millares 35 6" xfId="13728" xr:uid="{00000000-0005-0000-0000-0000BE1F0000}"/>
    <cellStyle name="Millares 35 7" xfId="16823" xr:uid="{11048453-27CA-4D53-B836-F3A512CA3592}"/>
    <cellStyle name="Millares 36" xfId="2979" xr:uid="{00000000-0005-0000-0000-0000BF1F0000}"/>
    <cellStyle name="Millares 36 2" xfId="6873" xr:uid="{00000000-0005-0000-0000-0000C01F0000}"/>
    <cellStyle name="Millares 36 2 2" xfId="14764" xr:uid="{00000000-0005-0000-0000-0000C11F0000}"/>
    <cellStyle name="Millares 36 2 3" xfId="17436" xr:uid="{22C44CA4-7445-43E9-AE8A-7893EF0876A2}"/>
    <cellStyle name="Millares 36 3" xfId="7338" xr:uid="{00000000-0005-0000-0000-0000C21F0000}"/>
    <cellStyle name="Millares 36 3 2" xfId="15107" xr:uid="{00000000-0005-0000-0000-0000C31F0000}"/>
    <cellStyle name="Millares 36 3 3" xfId="17747" xr:uid="{27970F46-EE8D-4CF6-8EEA-E83CE2B0D005}"/>
    <cellStyle name="Millares 36 4" xfId="6872" xr:uid="{00000000-0005-0000-0000-0000C41F0000}"/>
    <cellStyle name="Millares 36 5" xfId="12773" xr:uid="{00000000-0005-0000-0000-0000C51F0000}"/>
    <cellStyle name="Millares 36 6" xfId="14763" xr:uid="{00000000-0005-0000-0000-0000C61F0000}"/>
    <cellStyle name="Millares 36 7" xfId="17435" xr:uid="{29AE4B9A-FF9D-4BD8-AD73-73CF320D379C}"/>
    <cellStyle name="Millares 37" xfId="2978" xr:uid="{00000000-0005-0000-0000-0000C71F0000}"/>
    <cellStyle name="Millares 37 2" xfId="6875" xr:uid="{00000000-0005-0000-0000-0000C81F0000}"/>
    <cellStyle name="Millares 37 2 2" xfId="14766" xr:uid="{00000000-0005-0000-0000-0000C91F0000}"/>
    <cellStyle name="Millares 37 2 3" xfId="17438" xr:uid="{AD0711D3-3BC5-4D0C-A789-800EADC48BD1}"/>
    <cellStyle name="Millares 37 3" xfId="7339" xr:uid="{00000000-0005-0000-0000-0000CA1F0000}"/>
    <cellStyle name="Millares 37 3 2" xfId="15108" xr:uid="{00000000-0005-0000-0000-0000CB1F0000}"/>
    <cellStyle name="Millares 37 3 3" xfId="17748" xr:uid="{7F09CCBA-C6FB-4D08-A311-663EA048E40D}"/>
    <cellStyle name="Millares 37 4" xfId="6874" xr:uid="{00000000-0005-0000-0000-0000CC1F0000}"/>
    <cellStyle name="Millares 37 5" xfId="12772" xr:uid="{00000000-0005-0000-0000-0000CD1F0000}"/>
    <cellStyle name="Millares 37 6" xfId="14765" xr:uid="{00000000-0005-0000-0000-0000CE1F0000}"/>
    <cellStyle name="Millares 37 7" xfId="17437" xr:uid="{E0B61788-75AF-4733-9B0A-BD8FF6885E5E}"/>
    <cellStyle name="Millares 38" xfId="3034" xr:uid="{00000000-0005-0000-0000-0000CF1F0000}"/>
    <cellStyle name="Millares 38 2" xfId="6877" xr:uid="{00000000-0005-0000-0000-0000D01F0000}"/>
    <cellStyle name="Millares 38 2 2" xfId="14768" xr:uid="{00000000-0005-0000-0000-0000D11F0000}"/>
    <cellStyle name="Millares 38 2 3" xfId="17440" xr:uid="{8B73C97D-E347-481B-9A5E-57135CB35CDC}"/>
    <cellStyle name="Millares 38 3" xfId="7340" xr:uid="{00000000-0005-0000-0000-0000D21F0000}"/>
    <cellStyle name="Millares 38 3 2" xfId="15109" xr:uid="{00000000-0005-0000-0000-0000D31F0000}"/>
    <cellStyle name="Millares 38 3 3" xfId="17749" xr:uid="{C61A5F7A-8B40-4A96-B50C-84BCA3673DEE}"/>
    <cellStyle name="Millares 38 4" xfId="6876" xr:uid="{00000000-0005-0000-0000-0000D41F0000}"/>
    <cellStyle name="Millares 38 5" xfId="14767" xr:uid="{00000000-0005-0000-0000-0000D51F0000}"/>
    <cellStyle name="Millares 38 6" xfId="17439" xr:uid="{45AF2F7E-B871-407D-A323-08FE9CBE3810}"/>
    <cellStyle name="Millares 39" xfId="5435" xr:uid="{00000000-0005-0000-0000-0000D61F0000}"/>
    <cellStyle name="Millares 39 2" xfId="7341" xr:uid="{00000000-0005-0000-0000-0000D71F0000}"/>
    <cellStyle name="Millares 39 2 2" xfId="15110" xr:uid="{00000000-0005-0000-0000-0000D81F0000}"/>
    <cellStyle name="Millares 39 2 3" xfId="17750" xr:uid="{130C263C-4256-4018-AD0E-BF09A410C527}"/>
    <cellStyle name="Millares 39 3" xfId="6878" xr:uid="{00000000-0005-0000-0000-0000D91F0000}"/>
    <cellStyle name="Millares 39 4" xfId="14769" xr:uid="{00000000-0005-0000-0000-0000DA1F0000}"/>
    <cellStyle name="Millares 39 5" xfId="17441" xr:uid="{C6EF44BE-9AB4-4D29-9661-DC20DE713AFC}"/>
    <cellStyle name="Millares 4" xfId="1790" xr:uid="{00000000-0005-0000-0000-0000DB1F0000}"/>
    <cellStyle name="Millares 4 10" xfId="1791" xr:uid="{00000000-0005-0000-0000-0000DC1F0000}"/>
    <cellStyle name="Millares 4 10 2" xfId="2736" xr:uid="{00000000-0005-0000-0000-0000DD1F0000}"/>
    <cellStyle name="Millares 4 10 2 2" xfId="12718" xr:uid="{00000000-0005-0000-0000-0000DE1F0000}"/>
    <cellStyle name="Millares 4 10 2 3" xfId="14296" xr:uid="{00000000-0005-0000-0000-0000DF1F0000}"/>
    <cellStyle name="Millares 4 10 2 4" xfId="17042" xr:uid="{0EA18B04-E2CB-44C1-ADDE-C67399D93533}"/>
    <cellStyle name="Millares 4 10 3" xfId="6880" xr:uid="{00000000-0005-0000-0000-0000E01F0000}"/>
    <cellStyle name="Millares 4 10 3 2" xfId="14771" xr:uid="{00000000-0005-0000-0000-0000E11F0000}"/>
    <cellStyle name="Millares 4 10 3 3" xfId="17443" xr:uid="{78996989-4014-44CA-81D7-0A1E4B1EAC9A}"/>
    <cellStyle name="Millares 4 10 4" xfId="7343" xr:uid="{00000000-0005-0000-0000-0000E21F0000}"/>
    <cellStyle name="Millares 4 10 4 2" xfId="15112" xr:uid="{00000000-0005-0000-0000-0000E31F0000}"/>
    <cellStyle name="Millares 4 10 4 3" xfId="17752" xr:uid="{5C353EE0-A111-40FB-B88F-D66DA79B99BE}"/>
    <cellStyle name="Millares 4 10 5" xfId="12600" xr:uid="{00000000-0005-0000-0000-0000E41F0000}"/>
    <cellStyle name="Millares 4 10 6" xfId="13730" xr:uid="{00000000-0005-0000-0000-0000E51F0000}"/>
    <cellStyle name="Millares 4 10 7" xfId="16825" xr:uid="{2C3F16E1-0156-4B2F-988F-D0ABB25A39BE}"/>
    <cellStyle name="Millares 4 11" xfId="1792" xr:uid="{00000000-0005-0000-0000-0000E61F0000}"/>
    <cellStyle name="Millares 4 11 2" xfId="2737" xr:uid="{00000000-0005-0000-0000-0000E71F0000}"/>
    <cellStyle name="Millares 4 11 2 2" xfId="12719" xr:uid="{00000000-0005-0000-0000-0000E81F0000}"/>
    <cellStyle name="Millares 4 11 2 3" xfId="14297" xr:uid="{00000000-0005-0000-0000-0000E91F0000}"/>
    <cellStyle name="Millares 4 11 2 4" xfId="17043" xr:uid="{184E1EC6-3247-4C7F-821B-1DF1A6372EF3}"/>
    <cellStyle name="Millares 4 11 3" xfId="6881" xr:uid="{00000000-0005-0000-0000-0000EA1F0000}"/>
    <cellStyle name="Millares 4 11 3 2" xfId="14772" xr:uid="{00000000-0005-0000-0000-0000EB1F0000}"/>
    <cellStyle name="Millares 4 11 3 3" xfId="17444" xr:uid="{DC40295F-29C9-446E-B7B2-1983165B7C6E}"/>
    <cellStyle name="Millares 4 11 4" xfId="7344" xr:uid="{00000000-0005-0000-0000-0000EC1F0000}"/>
    <cellStyle name="Millares 4 11 4 2" xfId="15113" xr:uid="{00000000-0005-0000-0000-0000ED1F0000}"/>
    <cellStyle name="Millares 4 11 4 3" xfId="17753" xr:uid="{4AE2A9C1-C35B-4272-86DF-48E6BD22A7CB}"/>
    <cellStyle name="Millares 4 11 5" xfId="12601" xr:uid="{00000000-0005-0000-0000-0000EE1F0000}"/>
    <cellStyle name="Millares 4 11 6" xfId="13731" xr:uid="{00000000-0005-0000-0000-0000EF1F0000}"/>
    <cellStyle name="Millares 4 11 7" xfId="16826" xr:uid="{B9F16096-2800-438E-BA1C-EB06F51E4E99}"/>
    <cellStyle name="Millares 4 12" xfId="1793" xr:uid="{00000000-0005-0000-0000-0000F01F0000}"/>
    <cellStyle name="Millares 4 12 2" xfId="2738" xr:uid="{00000000-0005-0000-0000-0000F11F0000}"/>
    <cellStyle name="Millares 4 12 2 2" xfId="12720" xr:uid="{00000000-0005-0000-0000-0000F21F0000}"/>
    <cellStyle name="Millares 4 12 2 3" xfId="14298" xr:uid="{00000000-0005-0000-0000-0000F31F0000}"/>
    <cellStyle name="Millares 4 12 2 4" xfId="17044" xr:uid="{DE62FD38-8782-4B8F-A82F-17EF5E8617F1}"/>
    <cellStyle name="Millares 4 12 3" xfId="6882" xr:uid="{00000000-0005-0000-0000-0000F41F0000}"/>
    <cellStyle name="Millares 4 12 3 2" xfId="14773" xr:uid="{00000000-0005-0000-0000-0000F51F0000}"/>
    <cellStyle name="Millares 4 12 3 3" xfId="17445" xr:uid="{59E2625C-F2A1-4360-A32C-6840006429C4}"/>
    <cellStyle name="Millares 4 12 4" xfId="7345" xr:uid="{00000000-0005-0000-0000-0000F61F0000}"/>
    <cellStyle name="Millares 4 12 4 2" xfId="15114" xr:uid="{00000000-0005-0000-0000-0000F71F0000}"/>
    <cellStyle name="Millares 4 12 4 3" xfId="17754" xr:uid="{04072658-7659-4C01-9E72-99BC3738910D}"/>
    <cellStyle name="Millares 4 12 5" xfId="12602" xr:uid="{00000000-0005-0000-0000-0000F81F0000}"/>
    <cellStyle name="Millares 4 12 6" xfId="13732" xr:uid="{00000000-0005-0000-0000-0000F91F0000}"/>
    <cellStyle name="Millares 4 12 7" xfId="16827" xr:uid="{DB7F9E5B-5972-437B-9055-C2E525A371DD}"/>
    <cellStyle name="Millares 4 13" xfId="1794" xr:uid="{00000000-0005-0000-0000-0000FA1F0000}"/>
    <cellStyle name="Millares 4 13 2" xfId="2739" xr:uid="{00000000-0005-0000-0000-0000FB1F0000}"/>
    <cellStyle name="Millares 4 13 2 2" xfId="12721" xr:uid="{00000000-0005-0000-0000-0000FC1F0000}"/>
    <cellStyle name="Millares 4 13 2 3" xfId="14299" xr:uid="{00000000-0005-0000-0000-0000FD1F0000}"/>
    <cellStyle name="Millares 4 13 2 4" xfId="17045" xr:uid="{562819BB-2FE7-49F1-A78E-6F0600BACF99}"/>
    <cellStyle name="Millares 4 13 3" xfId="6883" xr:uid="{00000000-0005-0000-0000-0000FE1F0000}"/>
    <cellStyle name="Millares 4 13 3 2" xfId="14774" xr:uid="{00000000-0005-0000-0000-0000FF1F0000}"/>
    <cellStyle name="Millares 4 13 3 3" xfId="17446" xr:uid="{1906BCE1-7D46-4431-8558-90D005D677AC}"/>
    <cellStyle name="Millares 4 13 4" xfId="7346" xr:uid="{00000000-0005-0000-0000-000000200000}"/>
    <cellStyle name="Millares 4 13 4 2" xfId="15115" xr:uid="{00000000-0005-0000-0000-000001200000}"/>
    <cellStyle name="Millares 4 13 4 3" xfId="17755" xr:uid="{4D5843CA-6338-48D4-8E86-61A3CD172E42}"/>
    <cellStyle name="Millares 4 13 5" xfId="12603" xr:uid="{00000000-0005-0000-0000-000002200000}"/>
    <cellStyle name="Millares 4 13 6" xfId="13733" xr:uid="{00000000-0005-0000-0000-000003200000}"/>
    <cellStyle name="Millares 4 13 7" xfId="16828" xr:uid="{2FFBD333-E2C8-4BEF-805A-2C9FAC62589F}"/>
    <cellStyle name="Millares 4 14" xfId="2735" xr:uid="{00000000-0005-0000-0000-000004200000}"/>
    <cellStyle name="Millares 4 14 2" xfId="12717" xr:uid="{00000000-0005-0000-0000-000005200000}"/>
    <cellStyle name="Millares 4 14 3" xfId="14295" xr:uid="{00000000-0005-0000-0000-000006200000}"/>
    <cellStyle name="Millares 4 14 4" xfId="17041" xr:uid="{62B213F6-B8AD-4BAF-A6BD-78F830635A65}"/>
    <cellStyle name="Millares 4 15" xfId="6879" xr:uid="{00000000-0005-0000-0000-000007200000}"/>
    <cellStyle name="Millares 4 15 2" xfId="14770" xr:uid="{00000000-0005-0000-0000-000008200000}"/>
    <cellStyle name="Millares 4 15 3" xfId="17442" xr:uid="{A1F9F21B-8C78-4790-95F5-2A30C51FC3C5}"/>
    <cellStyle name="Millares 4 16" xfId="7342" xr:uid="{00000000-0005-0000-0000-000009200000}"/>
    <cellStyle name="Millares 4 16 2" xfId="15111" xr:uid="{00000000-0005-0000-0000-00000A200000}"/>
    <cellStyle name="Millares 4 16 3" xfId="17751" xr:uid="{250C001D-AB64-4728-9A0B-42CF32977AE0}"/>
    <cellStyle name="Millares 4 17" xfId="12599" xr:uid="{00000000-0005-0000-0000-00000B200000}"/>
    <cellStyle name="Millares 4 18" xfId="13729" xr:uid="{00000000-0005-0000-0000-00000C200000}"/>
    <cellStyle name="Millares 4 19" xfId="16824" xr:uid="{CF381B72-4C69-450E-A516-10F9AE622515}"/>
    <cellStyle name="Millares 4 2" xfId="1795" xr:uid="{00000000-0005-0000-0000-00000D200000}"/>
    <cellStyle name="Millares 4 2 2" xfId="1796" xr:uid="{00000000-0005-0000-0000-00000E200000}"/>
    <cellStyle name="Millares 4 2 2 2" xfId="2740" xr:uid="{00000000-0005-0000-0000-00000F200000}"/>
    <cellStyle name="Millares 4 2 2 2 2" xfId="12722" xr:uid="{00000000-0005-0000-0000-000010200000}"/>
    <cellStyle name="Millares 4 2 2 2 3" xfId="14300" xr:uid="{00000000-0005-0000-0000-000011200000}"/>
    <cellStyle name="Millares 4 2 2 2 4" xfId="17046" xr:uid="{687AD966-E7C9-49A6-B78D-E48D4BC2C1B4}"/>
    <cellStyle name="Millares 4 2 2 3" xfId="6884" xr:uid="{00000000-0005-0000-0000-000012200000}"/>
    <cellStyle name="Millares 4 2 2 3 2" xfId="14775" xr:uid="{00000000-0005-0000-0000-000013200000}"/>
    <cellStyle name="Millares 4 2 2 3 3" xfId="17447" xr:uid="{6523E54E-6342-43DA-8BF3-0C02E0355A37}"/>
    <cellStyle name="Millares 4 2 2 4" xfId="7347" xr:uid="{00000000-0005-0000-0000-000014200000}"/>
    <cellStyle name="Millares 4 2 2 4 2" xfId="15116" xr:uid="{00000000-0005-0000-0000-000015200000}"/>
    <cellStyle name="Millares 4 2 2 4 3" xfId="17756" xr:uid="{76041E5B-14C9-4092-9F25-AE1A1B1B0DB2}"/>
    <cellStyle name="Millares 4 2 2 5" xfId="12604" xr:uid="{00000000-0005-0000-0000-000016200000}"/>
    <cellStyle name="Millares 4 2 2 6" xfId="13734" xr:uid="{00000000-0005-0000-0000-000017200000}"/>
    <cellStyle name="Millares 4 2 2 7" xfId="16829" xr:uid="{33DC511E-7D84-49F2-AA62-72FC5572EFE0}"/>
    <cellStyle name="Millares 4 3" xfId="1797" xr:uid="{00000000-0005-0000-0000-000018200000}"/>
    <cellStyle name="Millares 4 3 2" xfId="2741" xr:uid="{00000000-0005-0000-0000-000019200000}"/>
    <cellStyle name="Millares 4 3 2 2" xfId="12723" xr:uid="{00000000-0005-0000-0000-00001A200000}"/>
    <cellStyle name="Millares 4 3 2 3" xfId="14301" xr:uid="{00000000-0005-0000-0000-00001B200000}"/>
    <cellStyle name="Millares 4 3 2 4" xfId="17047" xr:uid="{ED97C87D-2167-47CA-B708-7FA1F762A434}"/>
    <cellStyle name="Millares 4 3 3" xfId="6885" xr:uid="{00000000-0005-0000-0000-00001C200000}"/>
    <cellStyle name="Millares 4 3 3 2" xfId="14776" xr:uid="{00000000-0005-0000-0000-00001D200000}"/>
    <cellStyle name="Millares 4 3 3 3" xfId="17448" xr:uid="{1D1CEC1F-1067-4322-AE13-3F1B6B716E0F}"/>
    <cellStyle name="Millares 4 3 4" xfId="7348" xr:uid="{00000000-0005-0000-0000-00001E200000}"/>
    <cellStyle name="Millares 4 3 4 2" xfId="15117" xr:uid="{00000000-0005-0000-0000-00001F200000}"/>
    <cellStyle name="Millares 4 3 4 3" xfId="17757" xr:uid="{77FACF74-FBEA-42BC-9C5F-A7A3D91939CF}"/>
    <cellStyle name="Millares 4 3 5" xfId="12605" xr:uid="{00000000-0005-0000-0000-000020200000}"/>
    <cellStyle name="Millares 4 3 6" xfId="13735" xr:uid="{00000000-0005-0000-0000-000021200000}"/>
    <cellStyle name="Millares 4 3 7" xfId="16830" xr:uid="{953256AE-56E7-4A43-915A-E34D4871FACF}"/>
    <cellStyle name="Millares 4 4" xfId="1798" xr:uid="{00000000-0005-0000-0000-000022200000}"/>
    <cellStyle name="Millares 4 4 2" xfId="2742" xr:uid="{00000000-0005-0000-0000-000023200000}"/>
    <cellStyle name="Millares 4 4 2 2" xfId="12724" xr:uid="{00000000-0005-0000-0000-000024200000}"/>
    <cellStyle name="Millares 4 4 2 3" xfId="14302" xr:uid="{00000000-0005-0000-0000-000025200000}"/>
    <cellStyle name="Millares 4 4 2 4" xfId="17048" xr:uid="{A5123429-7FAA-4250-957A-18CB232F0172}"/>
    <cellStyle name="Millares 4 4 3" xfId="6886" xr:uid="{00000000-0005-0000-0000-000026200000}"/>
    <cellStyle name="Millares 4 4 3 2" xfId="14777" xr:uid="{00000000-0005-0000-0000-000027200000}"/>
    <cellStyle name="Millares 4 4 3 3" xfId="17449" xr:uid="{A8D561FE-3E0D-4AC4-B951-71F9250B5B0B}"/>
    <cellStyle name="Millares 4 4 4" xfId="7349" xr:uid="{00000000-0005-0000-0000-000028200000}"/>
    <cellStyle name="Millares 4 4 4 2" xfId="15118" xr:uid="{00000000-0005-0000-0000-000029200000}"/>
    <cellStyle name="Millares 4 4 4 3" xfId="17758" xr:uid="{B551CF3F-7726-4611-985E-951CDC242261}"/>
    <cellStyle name="Millares 4 4 5" xfId="12606" xr:uid="{00000000-0005-0000-0000-00002A200000}"/>
    <cellStyle name="Millares 4 4 6" xfId="13736" xr:uid="{00000000-0005-0000-0000-00002B200000}"/>
    <cellStyle name="Millares 4 4 7" xfId="16831" xr:uid="{701C2E36-A9FD-4476-B755-9CD4157F805D}"/>
    <cellStyle name="Millares 4 5" xfId="1799" xr:uid="{00000000-0005-0000-0000-00002C200000}"/>
    <cellStyle name="Millares 4 5 2" xfId="2743" xr:uid="{00000000-0005-0000-0000-00002D200000}"/>
    <cellStyle name="Millares 4 5 2 2" xfId="12725" xr:uid="{00000000-0005-0000-0000-00002E200000}"/>
    <cellStyle name="Millares 4 5 2 3" xfId="14303" xr:uid="{00000000-0005-0000-0000-00002F200000}"/>
    <cellStyle name="Millares 4 5 2 4" xfId="17049" xr:uid="{9128A1A4-96AB-43E3-B4E1-7CD1F39DC218}"/>
    <cellStyle name="Millares 4 5 3" xfId="6887" xr:uid="{00000000-0005-0000-0000-000030200000}"/>
    <cellStyle name="Millares 4 5 3 2" xfId="14778" xr:uid="{00000000-0005-0000-0000-000031200000}"/>
    <cellStyle name="Millares 4 5 3 3" xfId="17450" xr:uid="{7604ED54-6E9B-401E-9187-ACC34A2D8B18}"/>
    <cellStyle name="Millares 4 5 4" xfId="7350" xr:uid="{00000000-0005-0000-0000-000032200000}"/>
    <cellStyle name="Millares 4 5 4 2" xfId="15119" xr:uid="{00000000-0005-0000-0000-000033200000}"/>
    <cellStyle name="Millares 4 5 4 3" xfId="17759" xr:uid="{72168ACF-E3F7-4929-8DD0-3EC7819E515E}"/>
    <cellStyle name="Millares 4 5 5" xfId="12607" xr:uid="{00000000-0005-0000-0000-000034200000}"/>
    <cellStyle name="Millares 4 5 6" xfId="13737" xr:uid="{00000000-0005-0000-0000-000035200000}"/>
    <cellStyle name="Millares 4 5 7" xfId="16832" xr:uid="{E1BEFB23-EE84-4D15-BC6A-A939E390C47A}"/>
    <cellStyle name="Millares 4 6" xfId="1800" xr:uid="{00000000-0005-0000-0000-000036200000}"/>
    <cellStyle name="Millares 4 6 2" xfId="2744" xr:uid="{00000000-0005-0000-0000-000037200000}"/>
    <cellStyle name="Millares 4 6 2 2" xfId="12726" xr:uid="{00000000-0005-0000-0000-000038200000}"/>
    <cellStyle name="Millares 4 6 2 3" xfId="14304" xr:uid="{00000000-0005-0000-0000-000039200000}"/>
    <cellStyle name="Millares 4 6 2 4" xfId="17050" xr:uid="{912104AC-ADF7-44EC-BEE7-05645FA9AC8F}"/>
    <cellStyle name="Millares 4 6 3" xfId="6888" xr:uid="{00000000-0005-0000-0000-00003A200000}"/>
    <cellStyle name="Millares 4 6 3 2" xfId="14779" xr:uid="{00000000-0005-0000-0000-00003B200000}"/>
    <cellStyle name="Millares 4 6 3 3" xfId="17451" xr:uid="{59449272-EBDA-4769-9F15-19CCFD129941}"/>
    <cellStyle name="Millares 4 6 4" xfId="7351" xr:uid="{00000000-0005-0000-0000-00003C200000}"/>
    <cellStyle name="Millares 4 6 4 2" xfId="15120" xr:uid="{00000000-0005-0000-0000-00003D200000}"/>
    <cellStyle name="Millares 4 6 4 3" xfId="17760" xr:uid="{4290415F-FD5D-4366-B4E1-BA84296663D0}"/>
    <cellStyle name="Millares 4 6 5" xfId="12608" xr:uid="{00000000-0005-0000-0000-00003E200000}"/>
    <cellStyle name="Millares 4 6 6" xfId="13738" xr:uid="{00000000-0005-0000-0000-00003F200000}"/>
    <cellStyle name="Millares 4 6 7" xfId="16833" xr:uid="{A4530C10-3F04-4540-97F8-8498B901C065}"/>
    <cellStyle name="Millares 4 7" xfId="1801" xr:uid="{00000000-0005-0000-0000-000040200000}"/>
    <cellStyle name="Millares 4 7 2" xfId="2745" xr:uid="{00000000-0005-0000-0000-000041200000}"/>
    <cellStyle name="Millares 4 7 2 2" xfId="12727" xr:uid="{00000000-0005-0000-0000-000042200000}"/>
    <cellStyle name="Millares 4 7 2 3" xfId="14305" xr:uid="{00000000-0005-0000-0000-000043200000}"/>
    <cellStyle name="Millares 4 7 2 4" xfId="17051" xr:uid="{B1CA1C61-E2F4-4752-A4FE-2F1A261CF7F3}"/>
    <cellStyle name="Millares 4 7 3" xfId="6889" xr:uid="{00000000-0005-0000-0000-000044200000}"/>
    <cellStyle name="Millares 4 7 3 2" xfId="14780" xr:uid="{00000000-0005-0000-0000-000045200000}"/>
    <cellStyle name="Millares 4 7 3 3" xfId="17452" xr:uid="{E592F064-A75C-40F8-AB2D-6303E7F424EA}"/>
    <cellStyle name="Millares 4 7 4" xfId="7352" xr:uid="{00000000-0005-0000-0000-000046200000}"/>
    <cellStyle name="Millares 4 7 4 2" xfId="15121" xr:uid="{00000000-0005-0000-0000-000047200000}"/>
    <cellStyle name="Millares 4 7 4 3" xfId="17761" xr:uid="{91405891-6CAF-443C-ABD8-E312C5D0403B}"/>
    <cellStyle name="Millares 4 7 5" xfId="12609" xr:uid="{00000000-0005-0000-0000-000048200000}"/>
    <cellStyle name="Millares 4 7 6" xfId="13739" xr:uid="{00000000-0005-0000-0000-000049200000}"/>
    <cellStyle name="Millares 4 7 7" xfId="16834" xr:uid="{C77E37E3-B58E-4227-BEB7-704B3858FC7B}"/>
    <cellStyle name="Millares 4 8" xfId="1802" xr:uid="{00000000-0005-0000-0000-00004A200000}"/>
    <cellStyle name="Millares 4 8 2" xfId="2746" xr:uid="{00000000-0005-0000-0000-00004B200000}"/>
    <cellStyle name="Millares 4 8 2 2" xfId="12728" xr:uid="{00000000-0005-0000-0000-00004C200000}"/>
    <cellStyle name="Millares 4 8 2 3" xfId="14306" xr:uid="{00000000-0005-0000-0000-00004D200000}"/>
    <cellStyle name="Millares 4 8 2 4" xfId="17052" xr:uid="{F89CD55E-708D-4509-876C-35014DB89B92}"/>
    <cellStyle name="Millares 4 8 3" xfId="6890" xr:uid="{00000000-0005-0000-0000-00004E200000}"/>
    <cellStyle name="Millares 4 8 3 2" xfId="14781" xr:uid="{00000000-0005-0000-0000-00004F200000}"/>
    <cellStyle name="Millares 4 8 3 3" xfId="17453" xr:uid="{9B05B417-67EA-464F-AF2E-9B4C194F6B44}"/>
    <cellStyle name="Millares 4 8 4" xfId="7353" xr:uid="{00000000-0005-0000-0000-000050200000}"/>
    <cellStyle name="Millares 4 8 4 2" xfId="15122" xr:uid="{00000000-0005-0000-0000-000051200000}"/>
    <cellStyle name="Millares 4 8 4 3" xfId="17762" xr:uid="{4D5BA54E-2FE3-422B-9070-662C912D2346}"/>
    <cellStyle name="Millares 4 8 5" xfId="12610" xr:uid="{00000000-0005-0000-0000-000052200000}"/>
    <cellStyle name="Millares 4 8 6" xfId="13740" xr:uid="{00000000-0005-0000-0000-000053200000}"/>
    <cellStyle name="Millares 4 8 7" xfId="16835" xr:uid="{A966564A-20C3-4FD9-8256-AFEB40F60A7F}"/>
    <cellStyle name="Millares 4 9" xfId="1803" xr:uid="{00000000-0005-0000-0000-000054200000}"/>
    <cellStyle name="Millares 4 9 2" xfId="2747" xr:uid="{00000000-0005-0000-0000-000055200000}"/>
    <cellStyle name="Millares 4 9 2 2" xfId="12729" xr:uid="{00000000-0005-0000-0000-000056200000}"/>
    <cellStyle name="Millares 4 9 2 3" xfId="14307" xr:uid="{00000000-0005-0000-0000-000057200000}"/>
    <cellStyle name="Millares 4 9 2 4" xfId="17053" xr:uid="{EB5150F7-7E01-4E08-AD6C-8BB0D85B5BC6}"/>
    <cellStyle name="Millares 4 9 3" xfId="6891" xr:uid="{00000000-0005-0000-0000-000058200000}"/>
    <cellStyle name="Millares 4 9 3 2" xfId="14782" xr:uid="{00000000-0005-0000-0000-000059200000}"/>
    <cellStyle name="Millares 4 9 3 3" xfId="17454" xr:uid="{ED5FA25C-CCD1-42E2-9728-4146278B97CC}"/>
    <cellStyle name="Millares 4 9 4" xfId="7354" xr:uid="{00000000-0005-0000-0000-00005A200000}"/>
    <cellStyle name="Millares 4 9 4 2" xfId="15123" xr:uid="{00000000-0005-0000-0000-00005B200000}"/>
    <cellStyle name="Millares 4 9 4 3" xfId="17763" xr:uid="{1A5055DC-28F6-4B3C-9706-EA50215C53DA}"/>
    <cellStyle name="Millares 4 9 5" xfId="12611" xr:uid="{00000000-0005-0000-0000-00005C200000}"/>
    <cellStyle name="Millares 4 9 6" xfId="13741" xr:uid="{00000000-0005-0000-0000-00005D200000}"/>
    <cellStyle name="Millares 4 9 7" xfId="16836" xr:uid="{2D0A04EE-6D1F-48F3-9F6F-C1866CD7FBCF}"/>
    <cellStyle name="Millares 40" xfId="5907" xr:uid="{00000000-0005-0000-0000-00005E200000}"/>
    <cellStyle name="Millares 40 2" xfId="7355" xr:uid="{00000000-0005-0000-0000-00005F200000}"/>
    <cellStyle name="Millares 40 2 2" xfId="15124" xr:uid="{00000000-0005-0000-0000-000060200000}"/>
    <cellStyle name="Millares 40 2 3" xfId="17764" xr:uid="{E5D23F63-7355-4621-8B3C-A24ACDDCF2A4}"/>
    <cellStyle name="Millares 40 3" xfId="6892" xr:uid="{00000000-0005-0000-0000-000061200000}"/>
    <cellStyle name="Millares 40 4" xfId="14783" xr:uid="{00000000-0005-0000-0000-000062200000}"/>
    <cellStyle name="Millares 40 5" xfId="17455" xr:uid="{FA9AE3DB-9416-4938-B1B8-DCD781B07CB7}"/>
    <cellStyle name="Millares 41" xfId="6325" xr:uid="{00000000-0005-0000-0000-000063200000}"/>
    <cellStyle name="Millares 41 2" xfId="7356" xr:uid="{00000000-0005-0000-0000-000064200000}"/>
    <cellStyle name="Millares 41 2 2" xfId="15125" xr:uid="{00000000-0005-0000-0000-000065200000}"/>
    <cellStyle name="Millares 41 2 3" xfId="17765" xr:uid="{F78227C4-A2A7-46F7-B60C-25E5C720CE2E}"/>
    <cellStyle name="Millares 41 3" xfId="6893" xr:uid="{00000000-0005-0000-0000-000066200000}"/>
    <cellStyle name="Millares 41 4" xfId="14784" xr:uid="{00000000-0005-0000-0000-000067200000}"/>
    <cellStyle name="Millares 41 5" xfId="17456" xr:uid="{BA4277C8-F115-4BF0-A0FD-4526459CA76D}"/>
    <cellStyle name="Millares 42" xfId="6367" xr:uid="{00000000-0005-0000-0000-000068200000}"/>
    <cellStyle name="Millares 42 2" xfId="6895" xr:uid="{00000000-0005-0000-0000-000069200000}"/>
    <cellStyle name="Millares 42 2 2" xfId="7358" xr:uid="{00000000-0005-0000-0000-00006A200000}"/>
    <cellStyle name="Millares 42 2 2 2" xfId="15127" xr:uid="{00000000-0005-0000-0000-00006B200000}"/>
    <cellStyle name="Millares 42 2 2 3" xfId="17767" xr:uid="{BE60FD1D-2F57-45CB-A45B-4C9A7EDE0754}"/>
    <cellStyle name="Millares 42 2 3" xfId="14786" xr:uid="{00000000-0005-0000-0000-00006C200000}"/>
    <cellStyle name="Millares 42 2 4" xfId="17458" xr:uid="{3D4BEA66-A3D4-4C31-A9BB-02E420E4A940}"/>
    <cellStyle name="Millares 42 3" xfId="7357" xr:uid="{00000000-0005-0000-0000-00006D200000}"/>
    <cellStyle name="Millares 42 3 2" xfId="15126" xr:uid="{00000000-0005-0000-0000-00006E200000}"/>
    <cellStyle name="Millares 42 3 3" xfId="17766" xr:uid="{5362DCAD-9363-4526-9796-A374FC2AD464}"/>
    <cellStyle name="Millares 42 4" xfId="6894" xr:uid="{00000000-0005-0000-0000-00006F200000}"/>
    <cellStyle name="Millares 42 5" xfId="14785" xr:uid="{00000000-0005-0000-0000-000070200000}"/>
    <cellStyle name="Millares 42 6" xfId="17457" xr:uid="{FA40F28C-A19E-4D07-93ED-DB9507BDC93F}"/>
    <cellStyle name="Millares 43" xfId="6485" xr:uid="{00000000-0005-0000-0000-000071200000}"/>
    <cellStyle name="Millares 43 2" xfId="6897" xr:uid="{00000000-0005-0000-0000-000072200000}"/>
    <cellStyle name="Millares 43 2 2" xfId="7360" xr:uid="{00000000-0005-0000-0000-000073200000}"/>
    <cellStyle name="Millares 43 2 2 2" xfId="15129" xr:uid="{00000000-0005-0000-0000-000074200000}"/>
    <cellStyle name="Millares 43 2 2 3" xfId="17769" xr:uid="{21BC168A-0A6F-4861-983F-98A195BE8D7A}"/>
    <cellStyle name="Millares 43 2 3" xfId="14788" xr:uid="{00000000-0005-0000-0000-000075200000}"/>
    <cellStyle name="Millares 43 2 4" xfId="17460" xr:uid="{B845BB32-424F-4EFC-AA75-C96A1F7A94CD}"/>
    <cellStyle name="Millares 43 3" xfId="7359" xr:uid="{00000000-0005-0000-0000-000076200000}"/>
    <cellStyle name="Millares 43 3 2" xfId="15128" xr:uid="{00000000-0005-0000-0000-000077200000}"/>
    <cellStyle name="Millares 43 3 3" xfId="17768" xr:uid="{D0BA9ABD-7C8F-40F0-BE9C-09543C4AEC06}"/>
    <cellStyle name="Millares 43 4" xfId="6896" xr:uid="{00000000-0005-0000-0000-000078200000}"/>
    <cellStyle name="Millares 43 5" xfId="14787" xr:uid="{00000000-0005-0000-0000-000079200000}"/>
    <cellStyle name="Millares 43 6" xfId="17459" xr:uid="{384DE576-60E1-4769-96FC-3EBF0EB5A2FD}"/>
    <cellStyle name="Millares 44" xfId="6598" xr:uid="{00000000-0005-0000-0000-00007A200000}"/>
    <cellStyle name="Millares 44 2" xfId="7361" xr:uid="{00000000-0005-0000-0000-00007B200000}"/>
    <cellStyle name="Millares 44 2 2" xfId="15130" xr:uid="{00000000-0005-0000-0000-00007C200000}"/>
    <cellStyle name="Millares 44 2 3" xfId="17770" xr:uid="{15A302B8-69B2-4A83-93C0-18F6F0359D77}"/>
    <cellStyle name="Millares 44 3" xfId="6898" xr:uid="{00000000-0005-0000-0000-00007D200000}"/>
    <cellStyle name="Millares 44 4" xfId="14789" xr:uid="{00000000-0005-0000-0000-00007E200000}"/>
    <cellStyle name="Millares 44 5" xfId="17461" xr:uid="{07235153-BB69-4B3F-B4F5-A57ED87BFC7A}"/>
    <cellStyle name="Millares 45" xfId="6899" xr:uid="{00000000-0005-0000-0000-00007F200000}"/>
    <cellStyle name="Millares 45 2" xfId="7362" xr:uid="{00000000-0005-0000-0000-000080200000}"/>
    <cellStyle name="Millares 45 2 2" xfId="15131" xr:uid="{00000000-0005-0000-0000-000081200000}"/>
    <cellStyle name="Millares 45 2 3" xfId="17771" xr:uid="{5DF9A0DE-F163-4819-9A09-DE36376A8F07}"/>
    <cellStyle name="Millares 45 3" xfId="14790" xr:uid="{00000000-0005-0000-0000-000082200000}"/>
    <cellStyle name="Millares 45 4" xfId="17462" xr:uid="{00106861-CFB6-4A75-A247-B780D4AC9E43}"/>
    <cellStyle name="Millares 46" xfId="6900" xr:uid="{00000000-0005-0000-0000-000083200000}"/>
    <cellStyle name="Millares 46 2" xfId="7363" xr:uid="{00000000-0005-0000-0000-000084200000}"/>
    <cellStyle name="Millares 46 2 2" xfId="15132" xr:uid="{00000000-0005-0000-0000-000085200000}"/>
    <cellStyle name="Millares 46 2 3" xfId="17772" xr:uid="{9CA0F68D-B864-4089-987B-00309D06DCF3}"/>
    <cellStyle name="Millares 46 3" xfId="14791" xr:uid="{00000000-0005-0000-0000-000086200000}"/>
    <cellStyle name="Millares 46 4" xfId="17463" xr:uid="{79881660-B989-41DA-877B-45FD6B1CA237}"/>
    <cellStyle name="Millares 47" xfId="6901" xr:uid="{00000000-0005-0000-0000-000087200000}"/>
    <cellStyle name="Millares 47 2" xfId="6902" xr:uid="{00000000-0005-0000-0000-000088200000}"/>
    <cellStyle name="Millares 47 2 2" xfId="7365" xr:uid="{00000000-0005-0000-0000-000089200000}"/>
    <cellStyle name="Millares 47 2 2 2" xfId="15134" xr:uid="{00000000-0005-0000-0000-00008A200000}"/>
    <cellStyle name="Millares 47 2 2 3" xfId="17774" xr:uid="{57DC3E08-BA3F-4BD2-B6C8-CDB740C6AC10}"/>
    <cellStyle name="Millares 47 2 3" xfId="14793" xr:uid="{00000000-0005-0000-0000-00008B200000}"/>
    <cellStyle name="Millares 47 2 4" xfId="17465" xr:uid="{4143B8A0-307D-414E-907B-357926646AD1}"/>
    <cellStyle name="Millares 47 3" xfId="7364" xr:uid="{00000000-0005-0000-0000-00008C200000}"/>
    <cellStyle name="Millares 47 3 2" xfId="15133" xr:uid="{00000000-0005-0000-0000-00008D200000}"/>
    <cellStyle name="Millares 47 3 3" xfId="17773" xr:uid="{E209C7DE-DDF1-480A-8FFB-7025BB038044}"/>
    <cellStyle name="Millares 47 4" xfId="14792" xr:uid="{00000000-0005-0000-0000-00008E200000}"/>
    <cellStyle name="Millares 47 5" xfId="17464" xr:uid="{AFCA0304-CB46-4FDD-9D9B-6F38EAEAA112}"/>
    <cellStyle name="Millares 48" xfId="6903" xr:uid="{00000000-0005-0000-0000-00008F200000}"/>
    <cellStyle name="Millares 48 2" xfId="6904" xr:uid="{00000000-0005-0000-0000-000090200000}"/>
    <cellStyle name="Millares 48 2 2" xfId="7367" xr:uid="{00000000-0005-0000-0000-000091200000}"/>
    <cellStyle name="Millares 48 2 2 2" xfId="15136" xr:uid="{00000000-0005-0000-0000-000092200000}"/>
    <cellStyle name="Millares 48 2 2 3" xfId="17776" xr:uid="{53459B2E-5CBF-4024-947D-65E8A0D1C661}"/>
    <cellStyle name="Millares 48 2 3" xfId="14795" xr:uid="{00000000-0005-0000-0000-000093200000}"/>
    <cellStyle name="Millares 48 2 4" xfId="17467" xr:uid="{217B5135-0537-4E0B-BAFD-6C13091A2C2B}"/>
    <cellStyle name="Millares 48 3" xfId="7366" xr:uid="{00000000-0005-0000-0000-000094200000}"/>
    <cellStyle name="Millares 48 3 2" xfId="15135" xr:uid="{00000000-0005-0000-0000-000095200000}"/>
    <cellStyle name="Millares 48 3 3" xfId="17775" xr:uid="{D2B24594-749E-40BD-B108-6B751C4907B6}"/>
    <cellStyle name="Millares 48 4" xfId="14794" xr:uid="{00000000-0005-0000-0000-000096200000}"/>
    <cellStyle name="Millares 48 5" xfId="17466" xr:uid="{7114E65E-A290-412A-9869-0C3CCD6513E0}"/>
    <cellStyle name="Millares 49" xfId="6905" xr:uid="{00000000-0005-0000-0000-000097200000}"/>
    <cellStyle name="Millares 49 2" xfId="7368" xr:uid="{00000000-0005-0000-0000-000098200000}"/>
    <cellStyle name="Millares 49 2 2" xfId="15137" xr:uid="{00000000-0005-0000-0000-000099200000}"/>
    <cellStyle name="Millares 49 2 3" xfId="17777" xr:uid="{BA93FCAB-CC4D-4052-BB63-4D5C7A48E689}"/>
    <cellStyle name="Millares 49 3" xfId="14796" xr:uid="{00000000-0005-0000-0000-00009A200000}"/>
    <cellStyle name="Millares 49 4" xfId="17468" xr:uid="{572AAF07-1FAB-427F-BAA1-9CB0D41B5A89}"/>
    <cellStyle name="Millares 5" xfId="1804" xr:uid="{00000000-0005-0000-0000-00009B200000}"/>
    <cellStyle name="Millares 5 10" xfId="1805" xr:uid="{00000000-0005-0000-0000-00009C200000}"/>
    <cellStyle name="Millares 5 10 2" xfId="2749" xr:uid="{00000000-0005-0000-0000-00009D200000}"/>
    <cellStyle name="Millares 5 10 2 2" xfId="12731" xr:uid="{00000000-0005-0000-0000-00009E200000}"/>
    <cellStyle name="Millares 5 10 2 3" xfId="14309" xr:uid="{00000000-0005-0000-0000-00009F200000}"/>
    <cellStyle name="Millares 5 10 2 4" xfId="17055" xr:uid="{6B4439DF-B74C-42B2-9901-8208CF4ADC65}"/>
    <cellStyle name="Millares 5 10 3" xfId="6907" xr:uid="{00000000-0005-0000-0000-0000A0200000}"/>
    <cellStyle name="Millares 5 10 3 2" xfId="14798" xr:uid="{00000000-0005-0000-0000-0000A1200000}"/>
    <cellStyle name="Millares 5 10 3 3" xfId="17470" xr:uid="{FE373274-3C0E-45AA-B01F-B34CA3DBA11E}"/>
    <cellStyle name="Millares 5 10 4" xfId="7370" xr:uid="{00000000-0005-0000-0000-0000A2200000}"/>
    <cellStyle name="Millares 5 10 4 2" xfId="15139" xr:uid="{00000000-0005-0000-0000-0000A3200000}"/>
    <cellStyle name="Millares 5 10 4 3" xfId="17779" xr:uid="{40DDC2AC-CBE4-4005-A4CD-B46360AC2F03}"/>
    <cellStyle name="Millares 5 10 5" xfId="12613" xr:uid="{00000000-0005-0000-0000-0000A4200000}"/>
    <cellStyle name="Millares 5 10 6" xfId="13743" xr:uid="{00000000-0005-0000-0000-0000A5200000}"/>
    <cellStyle name="Millares 5 10 7" xfId="16838" xr:uid="{B0481E97-1CE0-4095-BC3F-30864F190263}"/>
    <cellStyle name="Millares 5 11" xfId="1806" xr:uid="{00000000-0005-0000-0000-0000A6200000}"/>
    <cellStyle name="Millares 5 11 2" xfId="2750" xr:uid="{00000000-0005-0000-0000-0000A7200000}"/>
    <cellStyle name="Millares 5 11 2 2" xfId="12732" xr:uid="{00000000-0005-0000-0000-0000A8200000}"/>
    <cellStyle name="Millares 5 11 2 3" xfId="14310" xr:uid="{00000000-0005-0000-0000-0000A9200000}"/>
    <cellStyle name="Millares 5 11 2 4" xfId="17056" xr:uid="{81FAEFF6-409B-474C-B9DA-DDDC7156DAFF}"/>
    <cellStyle name="Millares 5 11 3" xfId="6908" xr:uid="{00000000-0005-0000-0000-0000AA200000}"/>
    <cellStyle name="Millares 5 11 3 2" xfId="14799" xr:uid="{00000000-0005-0000-0000-0000AB200000}"/>
    <cellStyle name="Millares 5 11 3 3" xfId="17471" xr:uid="{22EBF176-9200-4717-8310-A571E51CB987}"/>
    <cellStyle name="Millares 5 11 4" xfId="7371" xr:uid="{00000000-0005-0000-0000-0000AC200000}"/>
    <cellStyle name="Millares 5 11 4 2" xfId="15140" xr:uid="{00000000-0005-0000-0000-0000AD200000}"/>
    <cellStyle name="Millares 5 11 4 3" xfId="17780" xr:uid="{A19EFDD3-6A43-4DD1-B222-978491E672FF}"/>
    <cellStyle name="Millares 5 11 5" xfId="12614" xr:uid="{00000000-0005-0000-0000-0000AE200000}"/>
    <cellStyle name="Millares 5 11 6" xfId="13744" xr:uid="{00000000-0005-0000-0000-0000AF200000}"/>
    <cellStyle name="Millares 5 11 7" xfId="16839" xr:uid="{3ED0D28D-20E2-46F8-817E-A61F4A71E4AD}"/>
    <cellStyle name="Millares 5 12" xfId="1807" xr:uid="{00000000-0005-0000-0000-0000B0200000}"/>
    <cellStyle name="Millares 5 12 2" xfId="2751" xr:uid="{00000000-0005-0000-0000-0000B1200000}"/>
    <cellStyle name="Millares 5 12 2 2" xfId="12733" xr:uid="{00000000-0005-0000-0000-0000B2200000}"/>
    <cellStyle name="Millares 5 12 2 3" xfId="14311" xr:uid="{00000000-0005-0000-0000-0000B3200000}"/>
    <cellStyle name="Millares 5 12 2 4" xfId="17057" xr:uid="{363FFBDD-EC4E-4362-8F5C-C2ACE36FD0FB}"/>
    <cellStyle name="Millares 5 12 3" xfId="6909" xr:uid="{00000000-0005-0000-0000-0000B4200000}"/>
    <cellStyle name="Millares 5 12 3 2" xfId="14800" xr:uid="{00000000-0005-0000-0000-0000B5200000}"/>
    <cellStyle name="Millares 5 12 3 3" xfId="17472" xr:uid="{B6D91C06-205C-48EA-A712-3434933E0921}"/>
    <cellStyle name="Millares 5 12 4" xfId="7372" xr:uid="{00000000-0005-0000-0000-0000B6200000}"/>
    <cellStyle name="Millares 5 12 4 2" xfId="15141" xr:uid="{00000000-0005-0000-0000-0000B7200000}"/>
    <cellStyle name="Millares 5 12 4 3" xfId="17781" xr:uid="{99BEFEE9-5C1A-4775-AD8A-A2E1EA4A6218}"/>
    <cellStyle name="Millares 5 12 5" xfId="12615" xr:uid="{00000000-0005-0000-0000-0000B8200000}"/>
    <cellStyle name="Millares 5 12 6" xfId="13745" xr:uid="{00000000-0005-0000-0000-0000B9200000}"/>
    <cellStyle name="Millares 5 12 7" xfId="16840" xr:uid="{BB3CD7D5-C20B-4359-A652-C93126BED1F8}"/>
    <cellStyle name="Millares 5 13" xfId="2748" xr:uid="{00000000-0005-0000-0000-0000BA200000}"/>
    <cellStyle name="Millares 5 13 2" xfId="12730" xr:uid="{00000000-0005-0000-0000-0000BB200000}"/>
    <cellStyle name="Millares 5 13 3" xfId="14308" xr:uid="{00000000-0005-0000-0000-0000BC200000}"/>
    <cellStyle name="Millares 5 13 4" xfId="17054" xr:uid="{61B4C809-19C5-49B5-A84B-920D4D58EA49}"/>
    <cellStyle name="Millares 5 14" xfId="6906" xr:uid="{00000000-0005-0000-0000-0000BD200000}"/>
    <cellStyle name="Millares 5 14 2" xfId="14797" xr:uid="{00000000-0005-0000-0000-0000BE200000}"/>
    <cellStyle name="Millares 5 14 3" xfId="17469" xr:uid="{F834AD68-D018-4AFC-BDB3-B45ECE808DEC}"/>
    <cellStyle name="Millares 5 15" xfId="7369" xr:uid="{00000000-0005-0000-0000-0000BF200000}"/>
    <cellStyle name="Millares 5 15 2" xfId="15138" xr:uid="{00000000-0005-0000-0000-0000C0200000}"/>
    <cellStyle name="Millares 5 15 3" xfId="17778" xr:uid="{C8D8A4F5-E76B-46A3-8F83-5A7CE4793EDD}"/>
    <cellStyle name="Millares 5 16" xfId="12612" xr:uid="{00000000-0005-0000-0000-0000C1200000}"/>
    <cellStyle name="Millares 5 17" xfId="13742" xr:uid="{00000000-0005-0000-0000-0000C2200000}"/>
    <cellStyle name="Millares 5 18" xfId="16837" xr:uid="{B2B352E2-9253-4329-83CF-370B87A7A3EC}"/>
    <cellStyle name="Millares 5 2" xfId="1808" xr:uid="{00000000-0005-0000-0000-0000C3200000}"/>
    <cellStyle name="Millares 5 2 2" xfId="1809" xr:uid="{00000000-0005-0000-0000-0000C4200000}"/>
    <cellStyle name="Millares 5 2 2 2" xfId="2752" xr:uid="{00000000-0005-0000-0000-0000C5200000}"/>
    <cellStyle name="Millares 5 2 2 2 2" xfId="12734" xr:uid="{00000000-0005-0000-0000-0000C6200000}"/>
    <cellStyle name="Millares 5 2 2 2 3" xfId="14312" xr:uid="{00000000-0005-0000-0000-0000C7200000}"/>
    <cellStyle name="Millares 5 2 2 2 4" xfId="17058" xr:uid="{FB3542FE-D3EB-4236-A32A-F3EE2B8CBEF0}"/>
    <cellStyle name="Millares 5 2 2 3" xfId="6910" xr:uid="{00000000-0005-0000-0000-0000C8200000}"/>
    <cellStyle name="Millares 5 2 2 3 2" xfId="14801" xr:uid="{00000000-0005-0000-0000-0000C9200000}"/>
    <cellStyle name="Millares 5 2 2 3 3" xfId="17473" xr:uid="{A176BBF1-F783-40F9-BF61-773EA68B8B2C}"/>
    <cellStyle name="Millares 5 2 2 4" xfId="7373" xr:uid="{00000000-0005-0000-0000-0000CA200000}"/>
    <cellStyle name="Millares 5 2 2 4 2" xfId="15142" xr:uid="{00000000-0005-0000-0000-0000CB200000}"/>
    <cellStyle name="Millares 5 2 2 4 3" xfId="17782" xr:uid="{49443453-54F7-426D-AD44-03017540B0DD}"/>
    <cellStyle name="Millares 5 2 2 5" xfId="12616" xr:uid="{00000000-0005-0000-0000-0000CC200000}"/>
    <cellStyle name="Millares 5 2 2 6" xfId="13746" xr:uid="{00000000-0005-0000-0000-0000CD200000}"/>
    <cellStyle name="Millares 5 2 2 7" xfId="16841" xr:uid="{D1918DA4-6F10-4535-83BF-AD6D1325F652}"/>
    <cellStyle name="Millares 5 3" xfId="1810" xr:uid="{00000000-0005-0000-0000-0000CE200000}"/>
    <cellStyle name="Millares 5 3 2" xfId="2753" xr:uid="{00000000-0005-0000-0000-0000CF200000}"/>
    <cellStyle name="Millares 5 3 2 2" xfId="12735" xr:uid="{00000000-0005-0000-0000-0000D0200000}"/>
    <cellStyle name="Millares 5 3 2 3" xfId="14313" xr:uid="{00000000-0005-0000-0000-0000D1200000}"/>
    <cellStyle name="Millares 5 3 2 4" xfId="17059" xr:uid="{F08B4A81-4A83-427D-97F6-299E896D6DA6}"/>
    <cellStyle name="Millares 5 3 3" xfId="6911" xr:uid="{00000000-0005-0000-0000-0000D2200000}"/>
    <cellStyle name="Millares 5 3 3 2" xfId="14802" xr:uid="{00000000-0005-0000-0000-0000D3200000}"/>
    <cellStyle name="Millares 5 3 3 3" xfId="17474" xr:uid="{7A79D8E3-A0CC-4CFE-81C8-C1C2AA76221B}"/>
    <cellStyle name="Millares 5 3 4" xfId="7374" xr:uid="{00000000-0005-0000-0000-0000D4200000}"/>
    <cellStyle name="Millares 5 3 4 2" xfId="15143" xr:uid="{00000000-0005-0000-0000-0000D5200000}"/>
    <cellStyle name="Millares 5 3 4 3" xfId="17783" xr:uid="{8CDE2F5E-0885-4B71-869E-E24F6E3B91E5}"/>
    <cellStyle name="Millares 5 3 5" xfId="12617" xr:uid="{00000000-0005-0000-0000-0000D6200000}"/>
    <cellStyle name="Millares 5 3 6" xfId="13747" xr:uid="{00000000-0005-0000-0000-0000D7200000}"/>
    <cellStyle name="Millares 5 3 7" xfId="16842" xr:uid="{3DA58031-0546-4603-8C90-2090B7F514B9}"/>
    <cellStyle name="Millares 5 4" xfId="1811" xr:uid="{00000000-0005-0000-0000-0000D8200000}"/>
    <cellStyle name="Millares 5 4 2" xfId="2754" xr:uid="{00000000-0005-0000-0000-0000D9200000}"/>
    <cellStyle name="Millares 5 4 2 2" xfId="12736" xr:uid="{00000000-0005-0000-0000-0000DA200000}"/>
    <cellStyle name="Millares 5 4 2 3" xfId="14314" xr:uid="{00000000-0005-0000-0000-0000DB200000}"/>
    <cellStyle name="Millares 5 4 2 4" xfId="17060" xr:uid="{911AFDF9-6A27-4358-84AB-7490A5026038}"/>
    <cellStyle name="Millares 5 4 3" xfId="6912" xr:uid="{00000000-0005-0000-0000-0000DC200000}"/>
    <cellStyle name="Millares 5 4 3 2" xfId="14803" xr:uid="{00000000-0005-0000-0000-0000DD200000}"/>
    <cellStyle name="Millares 5 4 3 3" xfId="17475" xr:uid="{DDFA5EA5-F8DF-48EF-8DBC-7529DE3CE593}"/>
    <cellStyle name="Millares 5 4 4" xfId="7375" xr:uid="{00000000-0005-0000-0000-0000DE200000}"/>
    <cellStyle name="Millares 5 4 4 2" xfId="15144" xr:uid="{00000000-0005-0000-0000-0000DF200000}"/>
    <cellStyle name="Millares 5 4 4 3" xfId="17784" xr:uid="{9A58CEB2-4DBF-44A3-B68A-FC1AD15A6499}"/>
    <cellStyle name="Millares 5 4 5" xfId="12618" xr:uid="{00000000-0005-0000-0000-0000E0200000}"/>
    <cellStyle name="Millares 5 4 6" xfId="13748" xr:uid="{00000000-0005-0000-0000-0000E1200000}"/>
    <cellStyle name="Millares 5 4 7" xfId="16843" xr:uid="{37975A70-513A-4D73-A2A0-A047F75F5EF0}"/>
    <cellStyle name="Millares 5 5" xfId="1812" xr:uid="{00000000-0005-0000-0000-0000E2200000}"/>
    <cellStyle name="Millares 5 5 2" xfId="2755" xr:uid="{00000000-0005-0000-0000-0000E3200000}"/>
    <cellStyle name="Millares 5 5 2 2" xfId="12737" xr:uid="{00000000-0005-0000-0000-0000E4200000}"/>
    <cellStyle name="Millares 5 5 2 3" xfId="14315" xr:uid="{00000000-0005-0000-0000-0000E5200000}"/>
    <cellStyle name="Millares 5 5 2 4" xfId="17061" xr:uid="{CFAC8D49-8BDB-460B-89F8-897525CF67B4}"/>
    <cellStyle name="Millares 5 5 3" xfId="6913" xr:uid="{00000000-0005-0000-0000-0000E6200000}"/>
    <cellStyle name="Millares 5 5 3 2" xfId="14804" xr:uid="{00000000-0005-0000-0000-0000E7200000}"/>
    <cellStyle name="Millares 5 5 3 3" xfId="17476" xr:uid="{05924B84-C434-49CC-880B-A1F0D04EA75A}"/>
    <cellStyle name="Millares 5 5 4" xfId="7376" xr:uid="{00000000-0005-0000-0000-0000E8200000}"/>
    <cellStyle name="Millares 5 5 4 2" xfId="15145" xr:uid="{00000000-0005-0000-0000-0000E9200000}"/>
    <cellStyle name="Millares 5 5 4 3" xfId="17785" xr:uid="{EF4D83E3-C4D8-43FB-A354-76C287CCA7DF}"/>
    <cellStyle name="Millares 5 5 5" xfId="12619" xr:uid="{00000000-0005-0000-0000-0000EA200000}"/>
    <cellStyle name="Millares 5 5 6" xfId="13749" xr:uid="{00000000-0005-0000-0000-0000EB200000}"/>
    <cellStyle name="Millares 5 5 7" xfId="16844" xr:uid="{A3132CB0-0559-45DE-9411-1F76BF546CF0}"/>
    <cellStyle name="Millares 5 6" xfId="1813" xr:uid="{00000000-0005-0000-0000-0000EC200000}"/>
    <cellStyle name="Millares 5 6 2" xfId="2756" xr:uid="{00000000-0005-0000-0000-0000ED200000}"/>
    <cellStyle name="Millares 5 6 2 2" xfId="12738" xr:uid="{00000000-0005-0000-0000-0000EE200000}"/>
    <cellStyle name="Millares 5 6 2 3" xfId="14316" xr:uid="{00000000-0005-0000-0000-0000EF200000}"/>
    <cellStyle name="Millares 5 6 2 4" xfId="17062" xr:uid="{46F1B635-1C7F-47EC-8A7F-2259D6266719}"/>
    <cellStyle name="Millares 5 6 3" xfId="6914" xr:uid="{00000000-0005-0000-0000-0000F0200000}"/>
    <cellStyle name="Millares 5 6 3 2" xfId="14805" xr:uid="{00000000-0005-0000-0000-0000F1200000}"/>
    <cellStyle name="Millares 5 6 3 3" xfId="17477" xr:uid="{9E3163ED-A20E-442D-83F0-7356CF9845A8}"/>
    <cellStyle name="Millares 5 6 4" xfId="7377" xr:uid="{00000000-0005-0000-0000-0000F2200000}"/>
    <cellStyle name="Millares 5 6 4 2" xfId="15146" xr:uid="{00000000-0005-0000-0000-0000F3200000}"/>
    <cellStyle name="Millares 5 6 4 3" xfId="17786" xr:uid="{356DA2FC-3218-4496-A3E3-F2327AAEAA88}"/>
    <cellStyle name="Millares 5 6 5" xfId="12620" xr:uid="{00000000-0005-0000-0000-0000F4200000}"/>
    <cellStyle name="Millares 5 6 6" xfId="13750" xr:uid="{00000000-0005-0000-0000-0000F5200000}"/>
    <cellStyle name="Millares 5 6 7" xfId="16845" xr:uid="{161426F3-7BEE-4261-AB21-2B036411253A}"/>
    <cellStyle name="Millares 5 7" xfId="1814" xr:uid="{00000000-0005-0000-0000-0000F6200000}"/>
    <cellStyle name="Millares 5 7 2" xfId="2757" xr:uid="{00000000-0005-0000-0000-0000F7200000}"/>
    <cellStyle name="Millares 5 7 2 2" xfId="12739" xr:uid="{00000000-0005-0000-0000-0000F8200000}"/>
    <cellStyle name="Millares 5 7 2 3" xfId="14317" xr:uid="{00000000-0005-0000-0000-0000F9200000}"/>
    <cellStyle name="Millares 5 7 2 4" xfId="17063" xr:uid="{572EE8B6-8919-4782-8E57-467190FF30B0}"/>
    <cellStyle name="Millares 5 7 3" xfId="6915" xr:uid="{00000000-0005-0000-0000-0000FA200000}"/>
    <cellStyle name="Millares 5 7 3 2" xfId="14806" xr:uid="{00000000-0005-0000-0000-0000FB200000}"/>
    <cellStyle name="Millares 5 7 3 3" xfId="17478" xr:uid="{07AF1A4E-6DCF-437E-87B1-96CDBD4CF0CB}"/>
    <cellStyle name="Millares 5 7 4" xfId="7378" xr:uid="{00000000-0005-0000-0000-0000FC200000}"/>
    <cellStyle name="Millares 5 7 4 2" xfId="15147" xr:uid="{00000000-0005-0000-0000-0000FD200000}"/>
    <cellStyle name="Millares 5 7 4 3" xfId="17787" xr:uid="{A132C9CD-8006-4A85-B4F8-A88242EA4032}"/>
    <cellStyle name="Millares 5 7 5" xfId="12621" xr:uid="{00000000-0005-0000-0000-0000FE200000}"/>
    <cellStyle name="Millares 5 7 6" xfId="13751" xr:uid="{00000000-0005-0000-0000-0000FF200000}"/>
    <cellStyle name="Millares 5 7 7" xfId="16846" xr:uid="{0CBA9CC7-D6BC-4C30-9602-BA13D6E22330}"/>
    <cellStyle name="Millares 5 8" xfId="1815" xr:uid="{00000000-0005-0000-0000-000000210000}"/>
    <cellStyle name="Millares 5 8 2" xfId="2758" xr:uid="{00000000-0005-0000-0000-000001210000}"/>
    <cellStyle name="Millares 5 8 2 2" xfId="12740" xr:uid="{00000000-0005-0000-0000-000002210000}"/>
    <cellStyle name="Millares 5 8 2 3" xfId="14318" xr:uid="{00000000-0005-0000-0000-000003210000}"/>
    <cellStyle name="Millares 5 8 2 4" xfId="17064" xr:uid="{E796F51E-7284-4503-83F9-D30B1E39F84D}"/>
    <cellStyle name="Millares 5 8 3" xfId="6916" xr:uid="{00000000-0005-0000-0000-000004210000}"/>
    <cellStyle name="Millares 5 8 3 2" xfId="14807" xr:uid="{00000000-0005-0000-0000-000005210000}"/>
    <cellStyle name="Millares 5 8 3 3" xfId="17479" xr:uid="{4BCC5744-B022-49CE-8E7B-EB5C3CF3B784}"/>
    <cellStyle name="Millares 5 8 4" xfId="7379" xr:uid="{00000000-0005-0000-0000-000006210000}"/>
    <cellStyle name="Millares 5 8 4 2" xfId="15148" xr:uid="{00000000-0005-0000-0000-000007210000}"/>
    <cellStyle name="Millares 5 8 4 3" xfId="17788" xr:uid="{80560384-B979-48F6-9FF3-1278142F65BF}"/>
    <cellStyle name="Millares 5 8 5" xfId="12622" xr:uid="{00000000-0005-0000-0000-000008210000}"/>
    <cellStyle name="Millares 5 8 6" xfId="13752" xr:uid="{00000000-0005-0000-0000-000009210000}"/>
    <cellStyle name="Millares 5 8 7" xfId="16847" xr:uid="{369D294D-99BD-4797-8BB8-251F83FF133F}"/>
    <cellStyle name="Millares 5 9" xfId="1816" xr:uid="{00000000-0005-0000-0000-00000A210000}"/>
    <cellStyle name="Millares 5 9 2" xfId="2759" xr:uid="{00000000-0005-0000-0000-00000B210000}"/>
    <cellStyle name="Millares 5 9 2 2" xfId="12741" xr:uid="{00000000-0005-0000-0000-00000C210000}"/>
    <cellStyle name="Millares 5 9 2 3" xfId="14319" xr:uid="{00000000-0005-0000-0000-00000D210000}"/>
    <cellStyle name="Millares 5 9 2 4" xfId="17065" xr:uid="{3E2C5DDD-E797-4716-9ED6-CA8320DEFE4D}"/>
    <cellStyle name="Millares 5 9 3" xfId="6917" xr:uid="{00000000-0005-0000-0000-00000E210000}"/>
    <cellStyle name="Millares 5 9 3 2" xfId="14808" xr:uid="{00000000-0005-0000-0000-00000F210000}"/>
    <cellStyle name="Millares 5 9 3 3" xfId="17480" xr:uid="{EF4D1F38-1B67-449A-B9A5-D928F1701D0E}"/>
    <cellStyle name="Millares 5 9 4" xfId="7380" xr:uid="{00000000-0005-0000-0000-000010210000}"/>
    <cellStyle name="Millares 5 9 4 2" xfId="15149" xr:uid="{00000000-0005-0000-0000-000011210000}"/>
    <cellStyle name="Millares 5 9 4 3" xfId="17789" xr:uid="{42CE2975-1171-4863-8CDD-20160300FCC9}"/>
    <cellStyle name="Millares 5 9 5" xfId="12623" xr:uid="{00000000-0005-0000-0000-000012210000}"/>
    <cellStyle name="Millares 5 9 6" xfId="13753" xr:uid="{00000000-0005-0000-0000-000013210000}"/>
    <cellStyle name="Millares 5 9 7" xfId="16848" xr:uid="{6B2242E9-4DDF-4172-8D3E-172E8BDB5788}"/>
    <cellStyle name="Millares 50" xfId="6918" xr:uid="{00000000-0005-0000-0000-000014210000}"/>
    <cellStyle name="Millares 50 2" xfId="6919" xr:uid="{00000000-0005-0000-0000-000015210000}"/>
    <cellStyle name="Millares 50 2 2" xfId="7382" xr:uid="{00000000-0005-0000-0000-000016210000}"/>
    <cellStyle name="Millares 50 2 2 2" xfId="15151" xr:uid="{00000000-0005-0000-0000-000017210000}"/>
    <cellStyle name="Millares 50 2 2 3" xfId="17791" xr:uid="{41ED69E9-778B-4218-9FDA-F5F316632F5D}"/>
    <cellStyle name="Millares 50 2 3" xfId="14810" xr:uid="{00000000-0005-0000-0000-000018210000}"/>
    <cellStyle name="Millares 50 2 4" xfId="17482" xr:uid="{34B3E525-BA1B-4C6C-92F2-508FE3397530}"/>
    <cellStyle name="Millares 50 3" xfId="7381" xr:uid="{00000000-0005-0000-0000-000019210000}"/>
    <cellStyle name="Millares 50 3 2" xfId="15150" xr:uid="{00000000-0005-0000-0000-00001A210000}"/>
    <cellStyle name="Millares 50 3 3" xfId="17790" xr:uid="{04A37022-EE0E-48FF-850D-D58D30B4B6CA}"/>
    <cellStyle name="Millares 50 4" xfId="14809" xr:uid="{00000000-0005-0000-0000-00001B210000}"/>
    <cellStyle name="Millares 50 5" xfId="17481" xr:uid="{CF27D6E5-0D98-4B39-BB8B-7C36B2D541F9}"/>
    <cellStyle name="Millares 51" xfId="6920" xr:uid="{00000000-0005-0000-0000-00001C210000}"/>
    <cellStyle name="Millares 51 2" xfId="7383" xr:uid="{00000000-0005-0000-0000-00001D210000}"/>
    <cellStyle name="Millares 51 2 2" xfId="15152" xr:uid="{00000000-0005-0000-0000-00001E210000}"/>
    <cellStyle name="Millares 51 2 3" xfId="17792" xr:uid="{26557730-8C7D-496C-94B3-C681744B4D00}"/>
    <cellStyle name="Millares 51 3" xfId="14811" xr:uid="{00000000-0005-0000-0000-00001F210000}"/>
    <cellStyle name="Millares 51 4" xfId="17483" xr:uid="{F5711BAF-0172-4471-8AC0-38EAA99E9B9B}"/>
    <cellStyle name="Millares 52" xfId="6921" xr:uid="{00000000-0005-0000-0000-000020210000}"/>
    <cellStyle name="Millares 52 2" xfId="7384" xr:uid="{00000000-0005-0000-0000-000021210000}"/>
    <cellStyle name="Millares 52 2 2" xfId="15153" xr:uid="{00000000-0005-0000-0000-000022210000}"/>
    <cellStyle name="Millares 52 2 3" xfId="17793" xr:uid="{0DB67CDE-3B92-4CA0-8CEE-C33F591CEEB3}"/>
    <cellStyle name="Millares 52 3" xfId="14812" xr:uid="{00000000-0005-0000-0000-000023210000}"/>
    <cellStyle name="Millares 52 4" xfId="17484" xr:uid="{253C47AF-FB93-4D7D-A99D-DF18FA7E5C99}"/>
    <cellStyle name="Millares 53" xfId="6922" xr:uid="{00000000-0005-0000-0000-000024210000}"/>
    <cellStyle name="Millares 53 2" xfId="7385" xr:uid="{00000000-0005-0000-0000-000025210000}"/>
    <cellStyle name="Millares 53 2 2" xfId="15154" xr:uid="{00000000-0005-0000-0000-000026210000}"/>
    <cellStyle name="Millares 53 2 3" xfId="17794" xr:uid="{059016E7-3690-4774-9354-734828E562FB}"/>
    <cellStyle name="Millares 53 3" xfId="14813" xr:uid="{00000000-0005-0000-0000-000027210000}"/>
    <cellStyle name="Millares 53 4" xfId="17485" xr:uid="{2DD895BF-9915-44B5-8D51-77214D6AD8CE}"/>
    <cellStyle name="Millares 54" xfId="6923" xr:uid="{00000000-0005-0000-0000-000028210000}"/>
    <cellStyle name="Millares 54 2" xfId="7386" xr:uid="{00000000-0005-0000-0000-000029210000}"/>
    <cellStyle name="Millares 54 2 2" xfId="15155" xr:uid="{00000000-0005-0000-0000-00002A210000}"/>
    <cellStyle name="Millares 54 2 3" xfId="17795" xr:uid="{6BAAFF9A-46F0-4634-9EAB-7FA4E5BA07FB}"/>
    <cellStyle name="Millares 54 3" xfId="14814" xr:uid="{00000000-0005-0000-0000-00002B210000}"/>
    <cellStyle name="Millares 54 4" xfId="17486" xr:uid="{C9DE8018-C823-4CC3-BC4B-AF482D8FE06C}"/>
    <cellStyle name="Millares 55" xfId="6924" xr:uid="{00000000-0005-0000-0000-00002C210000}"/>
    <cellStyle name="Millares 55 2" xfId="7387" xr:uid="{00000000-0005-0000-0000-00002D210000}"/>
    <cellStyle name="Millares 55 2 2" xfId="15156" xr:uid="{00000000-0005-0000-0000-00002E210000}"/>
    <cellStyle name="Millares 55 2 3" xfId="17796" xr:uid="{14B763A3-E4E0-4063-AE54-0FEA409E3FCD}"/>
    <cellStyle name="Millares 55 3" xfId="14815" xr:uid="{00000000-0005-0000-0000-00002F210000}"/>
    <cellStyle name="Millares 55 4" xfId="17487" xr:uid="{8FF4D45E-6E32-44E3-9758-5D1BC7849D45}"/>
    <cellStyle name="Millares 56" xfId="6925" xr:uid="{00000000-0005-0000-0000-000030210000}"/>
    <cellStyle name="Millares 56 2" xfId="7388" xr:uid="{00000000-0005-0000-0000-000031210000}"/>
    <cellStyle name="Millares 56 2 2" xfId="15157" xr:uid="{00000000-0005-0000-0000-000032210000}"/>
    <cellStyle name="Millares 56 2 3" xfId="17797" xr:uid="{3871D72E-BE99-48DE-BB1B-660FE9418628}"/>
    <cellStyle name="Millares 56 3" xfId="14816" xr:uid="{00000000-0005-0000-0000-000033210000}"/>
    <cellStyle name="Millares 56 4" xfId="17488" xr:uid="{8997F129-6291-4E18-8C07-DF4D8A181D80}"/>
    <cellStyle name="Millares 57" xfId="6926" xr:uid="{00000000-0005-0000-0000-000034210000}"/>
    <cellStyle name="Millares 57 2" xfId="7389" xr:uid="{00000000-0005-0000-0000-000035210000}"/>
    <cellStyle name="Millares 57 2 2" xfId="15158" xr:uid="{00000000-0005-0000-0000-000036210000}"/>
    <cellStyle name="Millares 57 2 3" xfId="17798" xr:uid="{DFDD1859-EEC1-4AFD-B801-E283CB0D5FD4}"/>
    <cellStyle name="Millares 57 3" xfId="14817" xr:uid="{00000000-0005-0000-0000-000037210000}"/>
    <cellStyle name="Millares 57 4" xfId="17489" xr:uid="{83224531-EEA6-4938-8766-437B16284140}"/>
    <cellStyle name="Millares 58" xfId="6927" xr:uid="{00000000-0005-0000-0000-000038210000}"/>
    <cellStyle name="Millares 58 2" xfId="7390" xr:uid="{00000000-0005-0000-0000-000039210000}"/>
    <cellStyle name="Millares 58 2 2" xfId="15159" xr:uid="{00000000-0005-0000-0000-00003A210000}"/>
    <cellStyle name="Millares 58 2 3" xfId="17799" xr:uid="{ED74AAE8-B8AD-485B-88FD-CB9439734907}"/>
    <cellStyle name="Millares 58 3" xfId="14818" xr:uid="{00000000-0005-0000-0000-00003B210000}"/>
    <cellStyle name="Millares 58 4" xfId="17490" xr:uid="{317B4A5D-9344-4E7C-B3A7-40CB6D8BF6FD}"/>
    <cellStyle name="Millares 59" xfId="6928" xr:uid="{00000000-0005-0000-0000-00003C210000}"/>
    <cellStyle name="Millares 59 2" xfId="7391" xr:uid="{00000000-0005-0000-0000-00003D210000}"/>
    <cellStyle name="Millares 59 2 2" xfId="15160" xr:uid="{00000000-0005-0000-0000-00003E210000}"/>
    <cellStyle name="Millares 59 2 3" xfId="17800" xr:uid="{5B03F0E3-894E-42A7-B975-1BEB80AA8583}"/>
    <cellStyle name="Millares 59 3" xfId="14819" xr:uid="{00000000-0005-0000-0000-00003F210000}"/>
    <cellStyle name="Millares 59 4" xfId="17491" xr:uid="{16C001BF-C2B9-4A14-B88F-965042836D8D}"/>
    <cellStyle name="Millares 6" xfId="1817" xr:uid="{00000000-0005-0000-0000-000040210000}"/>
    <cellStyle name="Millares 6 2" xfId="1818" xr:uid="{00000000-0005-0000-0000-000041210000}"/>
    <cellStyle name="Millares 6 3" xfId="2760" xr:uid="{00000000-0005-0000-0000-000042210000}"/>
    <cellStyle name="Millares 6 3 2" xfId="12742" xr:uid="{00000000-0005-0000-0000-000043210000}"/>
    <cellStyle name="Millares 6 3 3" xfId="14320" xr:uid="{00000000-0005-0000-0000-000044210000}"/>
    <cellStyle name="Millares 6 3 4" xfId="17066" xr:uid="{48FD77AF-364E-4403-B8A2-22DA57ECBB7B}"/>
    <cellStyle name="Millares 6 4" xfId="6929" xr:uid="{00000000-0005-0000-0000-000045210000}"/>
    <cellStyle name="Millares 6 4 2" xfId="14820" xr:uid="{00000000-0005-0000-0000-000046210000}"/>
    <cellStyle name="Millares 6 4 3" xfId="17492" xr:uid="{35ED914E-D36F-48AA-BA0D-56490BDF34FF}"/>
    <cellStyle name="Millares 6 5" xfId="7392" xr:uid="{00000000-0005-0000-0000-000047210000}"/>
    <cellStyle name="Millares 6 5 2" xfId="15161" xr:uid="{00000000-0005-0000-0000-000048210000}"/>
    <cellStyle name="Millares 6 5 3" xfId="17801" xr:uid="{E771E84D-D42B-42DD-B0D1-78FE6364B8A5}"/>
    <cellStyle name="Millares 6 6" xfId="12624" xr:uid="{00000000-0005-0000-0000-000049210000}"/>
    <cellStyle name="Millares 6 7" xfId="13754" xr:uid="{00000000-0005-0000-0000-00004A210000}"/>
    <cellStyle name="Millares 6 8" xfId="16849" xr:uid="{539BD425-C6CF-45D7-B6A9-6F98007F3A3A}"/>
    <cellStyle name="Millares 60" xfId="6930" xr:uid="{00000000-0005-0000-0000-00004B210000}"/>
    <cellStyle name="Millares 60 2" xfId="7393" xr:uid="{00000000-0005-0000-0000-00004C210000}"/>
    <cellStyle name="Millares 60 2 2" xfId="15162" xr:uid="{00000000-0005-0000-0000-00004D210000}"/>
    <cellStyle name="Millares 60 2 3" xfId="17802" xr:uid="{34009A55-AEAC-4D83-9557-9D94526B6D72}"/>
    <cellStyle name="Millares 60 3" xfId="14821" xr:uid="{00000000-0005-0000-0000-00004E210000}"/>
    <cellStyle name="Millares 60 4" xfId="17493" xr:uid="{A9713A6C-400B-4B6A-8F1E-D01813D4C3C7}"/>
    <cellStyle name="Millares 61" xfId="6931" xr:uid="{00000000-0005-0000-0000-00004F210000}"/>
    <cellStyle name="Millares 61 2" xfId="7394" xr:uid="{00000000-0005-0000-0000-000050210000}"/>
    <cellStyle name="Millares 61 2 2" xfId="15163" xr:uid="{00000000-0005-0000-0000-000051210000}"/>
    <cellStyle name="Millares 61 2 3" xfId="17803" xr:uid="{338010BA-5CAE-4C4C-B46C-6DE48343581B}"/>
    <cellStyle name="Millares 61 3" xfId="14822" xr:uid="{00000000-0005-0000-0000-000052210000}"/>
    <cellStyle name="Millares 61 4" xfId="17494" xr:uid="{74948404-6AED-4643-84FA-C1F50A545516}"/>
    <cellStyle name="Millares 62" xfId="6932" xr:uid="{00000000-0005-0000-0000-000053210000}"/>
    <cellStyle name="Millares 62 2" xfId="7395" xr:uid="{00000000-0005-0000-0000-000054210000}"/>
    <cellStyle name="Millares 62 2 2" xfId="15164" xr:uid="{00000000-0005-0000-0000-000055210000}"/>
    <cellStyle name="Millares 62 2 3" xfId="17804" xr:uid="{E86FF2AA-48E8-4BE3-A7C5-516A2DF83D47}"/>
    <cellStyle name="Millares 62 3" xfId="14823" xr:uid="{00000000-0005-0000-0000-000056210000}"/>
    <cellStyle name="Millares 62 4" xfId="17495" xr:uid="{4C0F5399-29F4-4709-850E-8376E6123A19}"/>
    <cellStyle name="Millares 63" xfId="6933" xr:uid="{00000000-0005-0000-0000-000057210000}"/>
    <cellStyle name="Millares 63 2" xfId="7396" xr:uid="{00000000-0005-0000-0000-000058210000}"/>
    <cellStyle name="Millares 63 2 2" xfId="15165" xr:uid="{00000000-0005-0000-0000-000059210000}"/>
    <cellStyle name="Millares 63 2 3" xfId="17805" xr:uid="{B2970A27-B3B8-4A97-BC9B-67A77C30F056}"/>
    <cellStyle name="Millares 63 3" xfId="14824" xr:uid="{00000000-0005-0000-0000-00005A210000}"/>
    <cellStyle name="Millares 63 4" xfId="17496" xr:uid="{A5405AA7-ADC9-4E59-971D-531D17F13E91}"/>
    <cellStyle name="Millares 64" xfId="6934" xr:uid="{00000000-0005-0000-0000-00005B210000}"/>
    <cellStyle name="Millares 64 2" xfId="7397" xr:uid="{00000000-0005-0000-0000-00005C210000}"/>
    <cellStyle name="Millares 64 2 2" xfId="15166" xr:uid="{00000000-0005-0000-0000-00005D210000}"/>
    <cellStyle name="Millares 64 2 3" xfId="17806" xr:uid="{FCE64231-0C2C-4FB5-958A-14778FE7A04E}"/>
    <cellStyle name="Millares 64 3" xfId="14825" xr:uid="{00000000-0005-0000-0000-00005E210000}"/>
    <cellStyle name="Millares 64 4" xfId="17497" xr:uid="{A76663C7-8EA9-4CD2-8F17-ACEC1C1CDD5D}"/>
    <cellStyle name="Millares 65" xfId="6935" xr:uid="{00000000-0005-0000-0000-00005F210000}"/>
    <cellStyle name="Millares 65 2" xfId="7398" xr:uid="{00000000-0005-0000-0000-000060210000}"/>
    <cellStyle name="Millares 65 2 2" xfId="15167" xr:uid="{00000000-0005-0000-0000-000061210000}"/>
    <cellStyle name="Millares 65 2 3" xfId="17807" xr:uid="{A179C483-CAF0-4EAB-9F99-01FAFD2C2592}"/>
    <cellStyle name="Millares 65 3" xfId="14826" xr:uid="{00000000-0005-0000-0000-000062210000}"/>
    <cellStyle name="Millares 65 4" xfId="17498" xr:uid="{DA27EB34-5081-4E08-AAAF-28D7A4661AC3}"/>
    <cellStyle name="Millares 66" xfId="6936" xr:uid="{00000000-0005-0000-0000-000063210000}"/>
    <cellStyle name="Millares 66 2" xfId="7399" xr:uid="{00000000-0005-0000-0000-000064210000}"/>
    <cellStyle name="Millares 66 2 2" xfId="15168" xr:uid="{00000000-0005-0000-0000-000065210000}"/>
    <cellStyle name="Millares 66 2 3" xfId="17808" xr:uid="{C850231B-658B-4E2E-ABFC-B25C9CB16D9C}"/>
    <cellStyle name="Millares 66 3" xfId="14827" xr:uid="{00000000-0005-0000-0000-000066210000}"/>
    <cellStyle name="Millares 66 4" xfId="17499" xr:uid="{1448FA08-DB21-4061-8F4C-1675003828C2}"/>
    <cellStyle name="Millares 67" xfId="6937" xr:uid="{00000000-0005-0000-0000-000067210000}"/>
    <cellStyle name="Millares 67 2" xfId="7400" xr:uid="{00000000-0005-0000-0000-000068210000}"/>
    <cellStyle name="Millares 67 2 2" xfId="15169" xr:uid="{00000000-0005-0000-0000-000069210000}"/>
    <cellStyle name="Millares 67 2 3" xfId="17809" xr:uid="{6E0A7EA3-D284-4B12-AEFF-5CE00FA335BC}"/>
    <cellStyle name="Millares 67 3" xfId="14828" xr:uid="{00000000-0005-0000-0000-00006A210000}"/>
    <cellStyle name="Millares 67 4" xfId="17500" xr:uid="{17839FB1-1AEB-4F8D-AD1B-CDD4109CD976}"/>
    <cellStyle name="Millares 68" xfId="6938" xr:uid="{00000000-0005-0000-0000-00006B210000}"/>
    <cellStyle name="Millares 68 2" xfId="7401" xr:uid="{00000000-0005-0000-0000-00006C210000}"/>
    <cellStyle name="Millares 68 2 2" xfId="15170" xr:uid="{00000000-0005-0000-0000-00006D210000}"/>
    <cellStyle name="Millares 68 2 3" xfId="17810" xr:uid="{943A02E8-3AA9-4609-95BB-4B43891988F2}"/>
    <cellStyle name="Millares 68 3" xfId="14829" xr:uid="{00000000-0005-0000-0000-00006E210000}"/>
    <cellStyle name="Millares 68 4" xfId="17501" xr:uid="{D97D4D64-3490-43E9-9A3D-E973DB143903}"/>
    <cellStyle name="Millares 69" xfId="6939" xr:uid="{00000000-0005-0000-0000-00006F210000}"/>
    <cellStyle name="Millares 69 2" xfId="7402" xr:uid="{00000000-0005-0000-0000-000070210000}"/>
    <cellStyle name="Millares 69 2 2" xfId="15171" xr:uid="{00000000-0005-0000-0000-000071210000}"/>
    <cellStyle name="Millares 69 2 3" xfId="17811" xr:uid="{6454E3F4-76F3-4CBA-B33B-E6EAA8A4C299}"/>
    <cellStyle name="Millares 69 3" xfId="14830" xr:uid="{00000000-0005-0000-0000-000072210000}"/>
    <cellStyle name="Millares 69 4" xfId="17502" xr:uid="{9EB51697-E198-4313-8F05-B2337DEA413E}"/>
    <cellStyle name="Millares 7" xfId="2967" xr:uid="{00000000-0005-0000-0000-000073210000}"/>
    <cellStyle name="Millares 7 2" xfId="1819" xr:uid="{00000000-0005-0000-0000-000074210000}"/>
    <cellStyle name="Millares 7 3" xfId="6941" xr:uid="{00000000-0005-0000-0000-000075210000}"/>
    <cellStyle name="Millares 7 4" xfId="6940" xr:uid="{00000000-0005-0000-0000-000076210000}"/>
    <cellStyle name="Millares 7 4 2" xfId="14831" xr:uid="{00000000-0005-0000-0000-000077210000}"/>
    <cellStyle name="Millares 7 4 3" xfId="17503" xr:uid="{8A37A189-0117-4273-9921-5BF05DDCCC8D}"/>
    <cellStyle name="Millares 7 5" xfId="7403" xr:uid="{00000000-0005-0000-0000-000078210000}"/>
    <cellStyle name="Millares 7 5 2" xfId="15172" xr:uid="{00000000-0005-0000-0000-000079210000}"/>
    <cellStyle name="Millares 7 5 3" xfId="17812" xr:uid="{26F6E1BB-1E61-4C3E-8517-25517B463E6E}"/>
    <cellStyle name="Millares 7 6" xfId="4501" xr:uid="{00000000-0005-0000-0000-00007A210000}"/>
    <cellStyle name="Millares 7 7" xfId="12770" xr:uid="{00000000-0005-0000-0000-00007B210000}"/>
    <cellStyle name="Millares 7 8" xfId="14136" xr:uid="{00000000-0005-0000-0000-00007C210000}"/>
    <cellStyle name="Millares 7 9" xfId="16883" xr:uid="{9ADE7495-6F67-4481-A956-7F9B05E5F4C2}"/>
    <cellStyle name="Millares 70" xfId="6942" xr:uid="{00000000-0005-0000-0000-00007D210000}"/>
    <cellStyle name="Millares 70 2" xfId="7404" xr:uid="{00000000-0005-0000-0000-00007E210000}"/>
    <cellStyle name="Millares 70 2 2" xfId="15173" xr:uid="{00000000-0005-0000-0000-00007F210000}"/>
    <cellStyle name="Millares 70 2 3" xfId="17813" xr:uid="{6999E1CD-7B68-4BCD-B7B9-F217274E06E2}"/>
    <cellStyle name="Millares 70 3" xfId="14832" xr:uid="{00000000-0005-0000-0000-000080210000}"/>
    <cellStyle name="Millares 70 4" xfId="17504" xr:uid="{5E2E5E5A-02F6-4A08-8778-D404B872A9A3}"/>
    <cellStyle name="Millares 71" xfId="6943" xr:uid="{00000000-0005-0000-0000-000081210000}"/>
    <cellStyle name="Millares 71 2" xfId="7405" xr:uid="{00000000-0005-0000-0000-000082210000}"/>
    <cellStyle name="Millares 71 2 2" xfId="15174" xr:uid="{00000000-0005-0000-0000-000083210000}"/>
    <cellStyle name="Millares 71 2 3" xfId="17814" xr:uid="{1AC727A3-DCA4-494E-A9F4-E13EFB231332}"/>
    <cellStyle name="Millares 71 3" xfId="14833" xr:uid="{00000000-0005-0000-0000-000084210000}"/>
    <cellStyle name="Millares 71 4" xfId="17505" xr:uid="{DCD5D6C7-44ED-47DF-AD61-1BE7D09C6EEE}"/>
    <cellStyle name="Millares 72" xfId="6944" xr:uid="{00000000-0005-0000-0000-000085210000}"/>
    <cellStyle name="Millares 72 2" xfId="7406" xr:uid="{00000000-0005-0000-0000-000086210000}"/>
    <cellStyle name="Millares 72 2 2" xfId="15175" xr:uid="{00000000-0005-0000-0000-000087210000}"/>
    <cellStyle name="Millares 72 2 3" xfId="17815" xr:uid="{D2EBAF95-B5BB-458D-9502-68DFEC9F0634}"/>
    <cellStyle name="Millares 72 3" xfId="14834" xr:uid="{00000000-0005-0000-0000-000088210000}"/>
    <cellStyle name="Millares 72 4" xfId="17506" xr:uid="{70ADF9CB-33BA-47D4-91C5-D252D9345156}"/>
    <cellStyle name="Millares 73" xfId="6945" xr:uid="{00000000-0005-0000-0000-000089210000}"/>
    <cellStyle name="Millares 73 2" xfId="7407" xr:uid="{00000000-0005-0000-0000-00008A210000}"/>
    <cellStyle name="Millares 73 2 2" xfId="15176" xr:uid="{00000000-0005-0000-0000-00008B210000}"/>
    <cellStyle name="Millares 73 2 3" xfId="17816" xr:uid="{25C7F301-2875-4F9C-9ADA-A61A7E26145C}"/>
    <cellStyle name="Millares 73 3" xfId="14835" xr:uid="{00000000-0005-0000-0000-00008C210000}"/>
    <cellStyle name="Millares 73 4" xfId="17507" xr:uid="{B443A356-8619-42EA-980F-9053A38FEFD6}"/>
    <cellStyle name="Millares 74" xfId="6946" xr:uid="{00000000-0005-0000-0000-00008D210000}"/>
    <cellStyle name="Millares 74 2" xfId="7408" xr:uid="{00000000-0005-0000-0000-00008E210000}"/>
    <cellStyle name="Millares 74 2 2" xfId="15177" xr:uid="{00000000-0005-0000-0000-00008F210000}"/>
    <cellStyle name="Millares 74 2 3" xfId="17817" xr:uid="{DB1D8E5D-2A2A-421A-99F4-C694AAEBEF91}"/>
    <cellStyle name="Millares 74 3" xfId="14836" xr:uid="{00000000-0005-0000-0000-000090210000}"/>
    <cellStyle name="Millares 74 4" xfId="17508" xr:uid="{CC6FBCFF-E2AF-4CA1-8425-88A724E6EBAA}"/>
    <cellStyle name="Millares 75" xfId="6947" xr:uid="{00000000-0005-0000-0000-000091210000}"/>
    <cellStyle name="Millares 75 2" xfId="7409" xr:uid="{00000000-0005-0000-0000-000092210000}"/>
    <cellStyle name="Millares 75 2 2" xfId="15178" xr:uid="{00000000-0005-0000-0000-000093210000}"/>
    <cellStyle name="Millares 75 2 3" xfId="17818" xr:uid="{F6D9170E-3D00-4CBD-B1B9-89F19F98E475}"/>
    <cellStyle name="Millares 75 3" xfId="14837" xr:uid="{00000000-0005-0000-0000-000094210000}"/>
    <cellStyle name="Millares 75 4" xfId="17509" xr:uid="{E02FD584-0C5F-4ED4-90AC-45A73259EF11}"/>
    <cellStyle name="Millares 76" xfId="6948" xr:uid="{00000000-0005-0000-0000-000095210000}"/>
    <cellStyle name="Millares 76 2" xfId="7410" xr:uid="{00000000-0005-0000-0000-000096210000}"/>
    <cellStyle name="Millares 76 2 2" xfId="15179" xr:uid="{00000000-0005-0000-0000-000097210000}"/>
    <cellStyle name="Millares 76 2 3" xfId="17819" xr:uid="{F073853F-BB9F-47AA-833E-0453240FC28B}"/>
    <cellStyle name="Millares 76 3" xfId="14838" xr:uid="{00000000-0005-0000-0000-000098210000}"/>
    <cellStyle name="Millares 76 4" xfId="17510" xr:uid="{0E32F61F-3B5A-4212-9006-235540BA483F}"/>
    <cellStyle name="Millares 77" xfId="6949" xr:uid="{00000000-0005-0000-0000-000099210000}"/>
    <cellStyle name="Millares 77 2" xfId="7411" xr:uid="{00000000-0005-0000-0000-00009A210000}"/>
    <cellStyle name="Millares 77 2 2" xfId="15180" xr:uid="{00000000-0005-0000-0000-00009B210000}"/>
    <cellStyle name="Millares 77 2 3" xfId="17820" xr:uid="{26CE1862-D5B9-4E8F-8F5D-9D9846EEE9E0}"/>
    <cellStyle name="Millares 77 3" xfId="14839" xr:uid="{00000000-0005-0000-0000-00009C210000}"/>
    <cellStyle name="Millares 77 4" xfId="17511" xr:uid="{A9DC1B43-74F0-49CB-9719-F518BBB3EBB0}"/>
    <cellStyle name="Millares 78" xfId="6950" xr:uid="{00000000-0005-0000-0000-00009D210000}"/>
    <cellStyle name="Millares 78 2" xfId="7412" xr:uid="{00000000-0005-0000-0000-00009E210000}"/>
    <cellStyle name="Millares 78 2 2" xfId="15181" xr:uid="{00000000-0005-0000-0000-00009F210000}"/>
    <cellStyle name="Millares 78 2 3" xfId="17821" xr:uid="{68DDC6F6-CA18-4F9E-94B8-7ADFE2463BBF}"/>
    <cellStyle name="Millares 78 3" xfId="14840" xr:uid="{00000000-0005-0000-0000-0000A0210000}"/>
    <cellStyle name="Millares 78 4" xfId="17512" xr:uid="{BC41B561-1851-481F-8FB1-E986BBA02892}"/>
    <cellStyle name="Millares 79" xfId="6951" xr:uid="{00000000-0005-0000-0000-0000A1210000}"/>
    <cellStyle name="Millares 79 2" xfId="7413" xr:uid="{00000000-0005-0000-0000-0000A2210000}"/>
    <cellStyle name="Millares 79 2 2" xfId="15182" xr:uid="{00000000-0005-0000-0000-0000A3210000}"/>
    <cellStyle name="Millares 79 2 3" xfId="17822" xr:uid="{3B9EB520-A1C2-42EF-9167-170DC3EC1723}"/>
    <cellStyle name="Millares 79 3" xfId="14841" xr:uid="{00000000-0005-0000-0000-0000A4210000}"/>
    <cellStyle name="Millares 79 4" xfId="17513" xr:uid="{D87305ED-3FB7-4C30-8122-62B327905022}"/>
    <cellStyle name="Millares 8" xfId="2525" xr:uid="{00000000-0005-0000-0000-0000A5210000}"/>
    <cellStyle name="Millares 8 2" xfId="1820" xr:uid="{00000000-0005-0000-0000-0000A6210000}"/>
    <cellStyle name="Millares 8 3" xfId="6953" xr:uid="{00000000-0005-0000-0000-0000A7210000}"/>
    <cellStyle name="Millares 8 3 2" xfId="7415" xr:uid="{00000000-0005-0000-0000-0000A8210000}"/>
    <cellStyle name="Millares 8 3 2 2" xfId="15184" xr:uid="{00000000-0005-0000-0000-0000A9210000}"/>
    <cellStyle name="Millares 8 3 2 3" xfId="17824" xr:uid="{4A0FECAD-F531-493D-8D48-47E2FE9A4978}"/>
    <cellStyle name="Millares 8 3 3" xfId="14843" xr:uid="{00000000-0005-0000-0000-0000AA210000}"/>
    <cellStyle name="Millares 8 3 4" xfId="17515" xr:uid="{61611F33-F371-4FB5-96FA-9B969AD29EE3}"/>
    <cellStyle name="Millares 8 4" xfId="7414" xr:uid="{00000000-0005-0000-0000-0000AB210000}"/>
    <cellStyle name="Millares 8 4 2" xfId="15183" xr:uid="{00000000-0005-0000-0000-0000AC210000}"/>
    <cellStyle name="Millares 8 4 3" xfId="17823" xr:uid="{0A288119-81A1-46AB-ABF0-769EDF5BD380}"/>
    <cellStyle name="Millares 8 5" xfId="6952" xr:uid="{00000000-0005-0000-0000-0000AD210000}"/>
    <cellStyle name="Millares 8 6" xfId="12659" xr:uid="{00000000-0005-0000-0000-0000AE210000}"/>
    <cellStyle name="Millares 8 7" xfId="14842" xr:uid="{00000000-0005-0000-0000-0000AF210000}"/>
    <cellStyle name="Millares 8 8" xfId="17514" xr:uid="{D3D9A722-F9FC-4E12-831A-2B48D75BFC86}"/>
    <cellStyle name="Millares 80" xfId="6954" xr:uid="{00000000-0005-0000-0000-0000B0210000}"/>
    <cellStyle name="Millares 80 2" xfId="7416" xr:uid="{00000000-0005-0000-0000-0000B1210000}"/>
    <cellStyle name="Millares 80 2 2" xfId="15185" xr:uid="{00000000-0005-0000-0000-0000B2210000}"/>
    <cellStyle name="Millares 80 2 3" xfId="17825" xr:uid="{FCFA513B-BE06-44EA-96EA-DDA63330B402}"/>
    <cellStyle name="Millares 80 3" xfId="14844" xr:uid="{00000000-0005-0000-0000-0000B3210000}"/>
    <cellStyle name="Millares 80 4" xfId="17516" xr:uid="{F8845FF9-ACDD-46ED-966E-3710A5B1F8F0}"/>
    <cellStyle name="Millares 81" xfId="6955" xr:uid="{00000000-0005-0000-0000-0000B4210000}"/>
    <cellStyle name="Millares 81 2" xfId="7417" xr:uid="{00000000-0005-0000-0000-0000B5210000}"/>
    <cellStyle name="Millares 81 2 2" xfId="15186" xr:uid="{00000000-0005-0000-0000-0000B6210000}"/>
    <cellStyle name="Millares 81 2 3" xfId="17826" xr:uid="{68F78D74-6B25-4B85-8123-9766492423EA}"/>
    <cellStyle name="Millares 81 3" xfId="14845" xr:uid="{00000000-0005-0000-0000-0000B7210000}"/>
    <cellStyle name="Millares 81 4" xfId="17517" xr:uid="{47CEF8CB-4F6C-4C6F-B85A-962F051485AD}"/>
    <cellStyle name="Millares 82" xfId="6956" xr:uid="{00000000-0005-0000-0000-0000B8210000}"/>
    <cellStyle name="Millares 82 2" xfId="7418" xr:uid="{00000000-0005-0000-0000-0000B9210000}"/>
    <cellStyle name="Millares 82 2 2" xfId="15187" xr:uid="{00000000-0005-0000-0000-0000BA210000}"/>
    <cellStyle name="Millares 82 2 3" xfId="17827" xr:uid="{ADB4C018-D115-45E4-AAF3-640F427A8CF0}"/>
    <cellStyle name="Millares 82 3" xfId="14846" xr:uid="{00000000-0005-0000-0000-0000BB210000}"/>
    <cellStyle name="Millares 82 4" xfId="17518" xr:uid="{FCA8F6DA-ACF7-4DBD-864F-5DF135D1377A}"/>
    <cellStyle name="Millares 83" xfId="6957" xr:uid="{00000000-0005-0000-0000-0000BC210000}"/>
    <cellStyle name="Millares 83 2" xfId="7419" xr:uid="{00000000-0005-0000-0000-0000BD210000}"/>
    <cellStyle name="Millares 83 2 2" xfId="15188" xr:uid="{00000000-0005-0000-0000-0000BE210000}"/>
    <cellStyle name="Millares 83 2 3" xfId="17828" xr:uid="{649C28BD-6431-4564-8645-B4AE46F8C4B7}"/>
    <cellStyle name="Millares 83 3" xfId="14847" xr:uid="{00000000-0005-0000-0000-0000BF210000}"/>
    <cellStyle name="Millares 83 4" xfId="17519" xr:uid="{6976AB25-0F28-44F9-90A8-80FC13EAB14A}"/>
    <cellStyle name="Millares 84" xfId="6958" xr:uid="{00000000-0005-0000-0000-0000C0210000}"/>
    <cellStyle name="Millares 84 2" xfId="7420" xr:uid="{00000000-0005-0000-0000-0000C1210000}"/>
    <cellStyle name="Millares 84 2 2" xfId="15189" xr:uid="{00000000-0005-0000-0000-0000C2210000}"/>
    <cellStyle name="Millares 84 2 3" xfId="17829" xr:uid="{5868538B-1A43-4C9B-A022-B6550141D624}"/>
    <cellStyle name="Millares 84 3" xfId="14848" xr:uid="{00000000-0005-0000-0000-0000C3210000}"/>
    <cellStyle name="Millares 84 4" xfId="17520" xr:uid="{015395E3-B40D-4369-8306-CD966B4633E8}"/>
    <cellStyle name="Millares 85" xfId="6959" xr:uid="{00000000-0005-0000-0000-0000C4210000}"/>
    <cellStyle name="Millares 85 2" xfId="7421" xr:uid="{00000000-0005-0000-0000-0000C5210000}"/>
    <cellStyle name="Millares 85 2 2" xfId="15190" xr:uid="{00000000-0005-0000-0000-0000C6210000}"/>
    <cellStyle name="Millares 85 2 3" xfId="17830" xr:uid="{5C903387-6D34-45B3-9EE7-7BF4627F553B}"/>
    <cellStyle name="Millares 85 3" xfId="14849" xr:uid="{00000000-0005-0000-0000-0000C7210000}"/>
    <cellStyle name="Millares 85 4" xfId="17521" xr:uid="{2C0A7EA8-B40D-4C0D-B065-8CADC9F7F051}"/>
    <cellStyle name="Millares 86" xfId="6960" xr:uid="{00000000-0005-0000-0000-0000C8210000}"/>
    <cellStyle name="Millares 86 2" xfId="7422" xr:uid="{00000000-0005-0000-0000-0000C9210000}"/>
    <cellStyle name="Millares 86 2 2" xfId="15191" xr:uid="{00000000-0005-0000-0000-0000CA210000}"/>
    <cellStyle name="Millares 86 2 3" xfId="17831" xr:uid="{4282482B-89E0-45AC-ABB2-DF036C8D5BA6}"/>
    <cellStyle name="Millares 86 3" xfId="14850" xr:uid="{00000000-0005-0000-0000-0000CB210000}"/>
    <cellStyle name="Millares 86 4" xfId="17522" xr:uid="{474CFED8-2805-4517-9B39-E3C350034A06}"/>
    <cellStyle name="Millares 87" xfId="6961" xr:uid="{00000000-0005-0000-0000-0000CC210000}"/>
    <cellStyle name="Millares 87 2" xfId="7423" xr:uid="{00000000-0005-0000-0000-0000CD210000}"/>
    <cellStyle name="Millares 87 2 2" xfId="15192" xr:uid="{00000000-0005-0000-0000-0000CE210000}"/>
    <cellStyle name="Millares 87 2 3" xfId="17832" xr:uid="{5825A9D8-4376-4D33-9C2C-AE2793C4A6BE}"/>
    <cellStyle name="Millares 87 3" xfId="14851" xr:uid="{00000000-0005-0000-0000-0000CF210000}"/>
    <cellStyle name="Millares 87 4" xfId="17523" xr:uid="{9ACBC60A-46B8-47AE-866B-48BE0F5D2453}"/>
    <cellStyle name="Millares 88" xfId="6962" xr:uid="{00000000-0005-0000-0000-0000D0210000}"/>
    <cellStyle name="Millares 88 2" xfId="7424" xr:uid="{00000000-0005-0000-0000-0000D1210000}"/>
    <cellStyle name="Millares 88 2 2" xfId="15193" xr:uid="{00000000-0005-0000-0000-0000D2210000}"/>
    <cellStyle name="Millares 88 2 3" xfId="17833" xr:uid="{A9563BFA-B542-4D98-92AB-A0A74B4B2ED3}"/>
    <cellStyle name="Millares 88 3" xfId="14852" xr:uid="{00000000-0005-0000-0000-0000D3210000}"/>
    <cellStyle name="Millares 88 4" xfId="17524" xr:uid="{59B1D70D-C22F-4620-B556-6A3B9C7C0B8F}"/>
    <cellStyle name="Millares 89" xfId="6963" xr:uid="{00000000-0005-0000-0000-0000D4210000}"/>
    <cellStyle name="Millares 89 2" xfId="7425" xr:uid="{00000000-0005-0000-0000-0000D5210000}"/>
    <cellStyle name="Millares 89 2 2" xfId="15194" xr:uid="{00000000-0005-0000-0000-0000D6210000}"/>
    <cellStyle name="Millares 89 2 3" xfId="17834" xr:uid="{A74F1A8E-9DF1-4933-90AB-729B9DCD91E0}"/>
    <cellStyle name="Millares 89 3" xfId="14853" xr:uid="{00000000-0005-0000-0000-0000D7210000}"/>
    <cellStyle name="Millares 89 4" xfId="17525" xr:uid="{E0B2396F-D396-4DE6-94C6-A56423E38154}"/>
    <cellStyle name="Millares 9" xfId="1821" xr:uid="{00000000-0005-0000-0000-0000D8210000}"/>
    <cellStyle name="Millares 9 2" xfId="1822" xr:uid="{00000000-0005-0000-0000-0000D9210000}"/>
    <cellStyle name="Millares 9 3" xfId="2761" xr:uid="{00000000-0005-0000-0000-0000DA210000}"/>
    <cellStyle name="Millares 9 3 2" xfId="12743" xr:uid="{00000000-0005-0000-0000-0000DB210000}"/>
    <cellStyle name="Millares 9 3 3" xfId="14321" xr:uid="{00000000-0005-0000-0000-0000DC210000}"/>
    <cellStyle name="Millares 9 3 4" xfId="17067" xr:uid="{91C4746E-96F6-4F08-97D7-F4DD1992EF60}"/>
    <cellStyle name="Millares 9 4" xfId="6964" xr:uid="{00000000-0005-0000-0000-0000DD210000}"/>
    <cellStyle name="Millares 9 4 2" xfId="14854" xr:uid="{00000000-0005-0000-0000-0000DE210000}"/>
    <cellStyle name="Millares 9 4 3" xfId="17526" xr:uid="{5B97EA88-A6B1-41B3-B9F5-4F8CCD1EDD8C}"/>
    <cellStyle name="Millares 9 5" xfId="7426" xr:uid="{00000000-0005-0000-0000-0000DF210000}"/>
    <cellStyle name="Millares 9 5 2" xfId="15195" xr:uid="{00000000-0005-0000-0000-0000E0210000}"/>
    <cellStyle name="Millares 9 5 3" xfId="17835" xr:uid="{35534124-B88C-4E2E-9558-7109559172DC}"/>
    <cellStyle name="Millares 9 6" xfId="12625" xr:uid="{00000000-0005-0000-0000-0000E1210000}"/>
    <cellStyle name="Millares 9 7" xfId="13755" xr:uid="{00000000-0005-0000-0000-0000E2210000}"/>
    <cellStyle name="Millares 9 8" xfId="16850" xr:uid="{040A991F-8544-4B2F-BAB8-D112EC2A1588}"/>
    <cellStyle name="Millares 90" xfId="6965" xr:uid="{00000000-0005-0000-0000-0000E3210000}"/>
    <cellStyle name="Millares 90 2" xfId="7427" xr:uid="{00000000-0005-0000-0000-0000E4210000}"/>
    <cellStyle name="Millares 90 2 2" xfId="15196" xr:uid="{00000000-0005-0000-0000-0000E5210000}"/>
    <cellStyle name="Millares 90 2 3" xfId="17836" xr:uid="{D91947DD-E5FD-4012-9590-97F3FF4C1D3D}"/>
    <cellStyle name="Millares 90 3" xfId="14855" xr:uid="{00000000-0005-0000-0000-0000E6210000}"/>
    <cellStyle name="Millares 90 4" xfId="17527" xr:uid="{12A107D4-AED4-4B03-81CB-A3E193515D40}"/>
    <cellStyle name="Millares 91" xfId="6966" xr:uid="{00000000-0005-0000-0000-0000E7210000}"/>
    <cellStyle name="Millares 91 2" xfId="7428" xr:uid="{00000000-0005-0000-0000-0000E8210000}"/>
    <cellStyle name="Millares 91 2 2" xfId="15197" xr:uid="{00000000-0005-0000-0000-0000E9210000}"/>
    <cellStyle name="Millares 91 2 3" xfId="17837" xr:uid="{E6ECF3D7-0233-4CA5-8F2E-949F618E187E}"/>
    <cellStyle name="Millares 91 3" xfId="14856" xr:uid="{00000000-0005-0000-0000-0000EA210000}"/>
    <cellStyle name="Millares 91 4" xfId="17528" xr:uid="{BA44A177-5458-4DE6-A3F8-135E31BC0CBA}"/>
    <cellStyle name="Millares 92" xfId="6967" xr:uid="{00000000-0005-0000-0000-0000EB210000}"/>
    <cellStyle name="Millares 92 2" xfId="7429" xr:uid="{00000000-0005-0000-0000-0000EC210000}"/>
    <cellStyle name="Millares 92 2 2" xfId="15198" xr:uid="{00000000-0005-0000-0000-0000ED210000}"/>
    <cellStyle name="Millares 92 2 3" xfId="17838" xr:uid="{D28BDEBD-FE78-4706-8885-511BEA278C3C}"/>
    <cellStyle name="Millares 92 3" xfId="14857" xr:uid="{00000000-0005-0000-0000-0000EE210000}"/>
    <cellStyle name="Millares 92 4" xfId="17529" xr:uid="{DCC8CD00-9EB5-4CAC-860A-551216BE82F8}"/>
    <cellStyle name="Millares 93" xfId="6968" xr:uid="{00000000-0005-0000-0000-0000EF210000}"/>
    <cellStyle name="Millares 93 2" xfId="7430" xr:uid="{00000000-0005-0000-0000-0000F0210000}"/>
    <cellStyle name="Millares 93 2 2" xfId="15199" xr:uid="{00000000-0005-0000-0000-0000F1210000}"/>
    <cellStyle name="Millares 93 2 3" xfId="17839" xr:uid="{6D674100-B776-483D-AA4C-97BA8AAE39B1}"/>
    <cellStyle name="Millares 93 3" xfId="14858" xr:uid="{00000000-0005-0000-0000-0000F2210000}"/>
    <cellStyle name="Millares 93 4" xfId="17530" xr:uid="{B999DCB2-DBDD-4612-9209-EBFAFBA81052}"/>
    <cellStyle name="Millares 94" xfId="8060" xr:uid="{00000000-0005-0000-0000-0000F3210000}"/>
    <cellStyle name="Millares 94 2" xfId="15542" xr:uid="{00000000-0005-0000-0000-0000F4210000}"/>
    <cellStyle name="Millares 94 3" xfId="17841" xr:uid="{6BD26C51-502A-4891-9AFA-1993C0F1971D}"/>
    <cellStyle name="Millares 95" xfId="5672" xr:uid="{00000000-0005-0000-0000-0000F5210000}"/>
    <cellStyle name="Millares 96" xfId="8615" xr:uid="{00000000-0005-0000-0000-0000F6210000}"/>
    <cellStyle name="Millares 97" xfId="6478" xr:uid="{00000000-0005-0000-0000-0000F7210000}"/>
    <cellStyle name="Millares 98" xfId="4406" xr:uid="{00000000-0005-0000-0000-0000F8210000}"/>
    <cellStyle name="Millares 99" xfId="3516" xr:uid="{00000000-0005-0000-0000-0000F9210000}"/>
    <cellStyle name="Milliers_Feuil1" xfId="6969" xr:uid="{00000000-0005-0000-0000-0000FA210000}"/>
    <cellStyle name="Moneda 2" xfId="1823" xr:uid="{00000000-0005-0000-0000-0000FB210000}"/>
    <cellStyle name="Moneda 2 10" xfId="16851" xr:uid="{E74E1AEE-0A61-41A3-8B3A-180DFE119021}"/>
    <cellStyle name="Moneda 2 2" xfId="1824" xr:uid="{00000000-0005-0000-0000-0000FC210000}"/>
    <cellStyle name="Moneda 2 2 2" xfId="1825" xr:uid="{00000000-0005-0000-0000-0000FD210000}"/>
    <cellStyle name="Moneda 2 2 2 2" xfId="12628" xr:uid="{00000000-0005-0000-0000-0000FE210000}"/>
    <cellStyle name="Moneda 2 2 2 3" xfId="13758" xr:uid="{00000000-0005-0000-0000-0000FF210000}"/>
    <cellStyle name="Moneda 2 2 2 4" xfId="16853" xr:uid="{2CEB23F2-2705-4E40-9AB9-83672833B034}"/>
    <cellStyle name="Moneda 2 2 3" xfId="12627" xr:uid="{00000000-0005-0000-0000-000000220000}"/>
    <cellStyle name="Moneda 2 2 4" xfId="13757" xr:uid="{00000000-0005-0000-0000-000001220000}"/>
    <cellStyle name="Moneda 2 2 5" xfId="16852" xr:uid="{1F01A117-FCAB-401B-898E-C9BBE9934157}"/>
    <cellStyle name="Moneda 2 3" xfId="1826" xr:uid="{00000000-0005-0000-0000-000002220000}"/>
    <cellStyle name="Moneda 2 3 2" xfId="1827" xr:uid="{00000000-0005-0000-0000-000003220000}"/>
    <cellStyle name="Moneda 2 3 2 2" xfId="12630" xr:uid="{00000000-0005-0000-0000-000004220000}"/>
    <cellStyle name="Moneda 2 3 2 3" xfId="13760" xr:uid="{00000000-0005-0000-0000-000005220000}"/>
    <cellStyle name="Moneda 2 3 2 4" xfId="16855" xr:uid="{64B3F544-BD1E-439C-97CE-B2D5A51F02EC}"/>
    <cellStyle name="Moneda 2 3 3" xfId="12629" xr:uid="{00000000-0005-0000-0000-000006220000}"/>
    <cellStyle name="Moneda 2 3 4" xfId="13759" xr:uid="{00000000-0005-0000-0000-000007220000}"/>
    <cellStyle name="Moneda 2 3 5" xfId="16854" xr:uid="{919CD1D5-0828-49F7-B2A1-0C88479105DF}"/>
    <cellStyle name="Moneda 2 4" xfId="1828" xr:uid="{00000000-0005-0000-0000-000008220000}"/>
    <cellStyle name="Moneda 2 4 2" xfId="1829" xr:uid="{00000000-0005-0000-0000-000009220000}"/>
    <cellStyle name="Moneda 2 4 2 2" xfId="12632" xr:uid="{00000000-0005-0000-0000-00000A220000}"/>
    <cellStyle name="Moneda 2 4 2 3" xfId="13762" xr:uid="{00000000-0005-0000-0000-00000B220000}"/>
    <cellStyle name="Moneda 2 4 2 4" xfId="16857" xr:uid="{D7AF5C6C-874C-40D5-9CD2-35E6DA8823C9}"/>
    <cellStyle name="Moneda 2 4 3" xfId="12631" xr:uid="{00000000-0005-0000-0000-00000C220000}"/>
    <cellStyle name="Moneda 2 4 4" xfId="13761" xr:uid="{00000000-0005-0000-0000-00000D220000}"/>
    <cellStyle name="Moneda 2 4 5" xfId="16856" xr:uid="{4CB81D9A-28CA-4492-AE84-02568A8BB142}"/>
    <cellStyle name="Moneda 2 5" xfId="1830" xr:uid="{00000000-0005-0000-0000-00000E220000}"/>
    <cellStyle name="Moneda 2 5 2" xfId="12633" xr:uid="{00000000-0005-0000-0000-00000F220000}"/>
    <cellStyle name="Moneda 2 5 3" xfId="13763" xr:uid="{00000000-0005-0000-0000-000010220000}"/>
    <cellStyle name="Moneda 2 5 4" xfId="16858" xr:uid="{5466882F-4C91-4404-A105-64B24614953D}"/>
    <cellStyle name="Moneda 2 6" xfId="6970" xr:uid="{00000000-0005-0000-0000-000011220000}"/>
    <cellStyle name="Moneda 2 6 2" xfId="14859" xr:uid="{00000000-0005-0000-0000-000012220000}"/>
    <cellStyle name="Moneda 2 6 3" xfId="17531" xr:uid="{51026A2D-7345-4525-AF6A-AB844600CE0E}"/>
    <cellStyle name="Moneda 2 7" xfId="7431" xr:uid="{00000000-0005-0000-0000-000013220000}"/>
    <cellStyle name="Moneda 2 7 2" xfId="15200" xr:uid="{00000000-0005-0000-0000-000014220000}"/>
    <cellStyle name="Moneda 2 7 3" xfId="17840" xr:uid="{3E2D89A2-87F7-45A3-9A1C-A665E2190F84}"/>
    <cellStyle name="Moneda 2 8" xfId="12626" xr:uid="{00000000-0005-0000-0000-000015220000}"/>
    <cellStyle name="Moneda 2 9" xfId="13756" xr:uid="{00000000-0005-0000-0000-000016220000}"/>
    <cellStyle name="Moneda 3" xfId="1831" xr:uid="{00000000-0005-0000-0000-000017220000}"/>
    <cellStyle name="Moneda 3 2" xfId="1832" xr:uid="{00000000-0005-0000-0000-000018220000}"/>
    <cellStyle name="Moneda 3 2 2" xfId="1833" xr:uid="{00000000-0005-0000-0000-000019220000}"/>
    <cellStyle name="Moneda 3 2 2 2" xfId="2764" xr:uid="{00000000-0005-0000-0000-00001A220000}"/>
    <cellStyle name="Moneda 3 2 2 2 2" xfId="12746" xr:uid="{00000000-0005-0000-0000-00001B220000}"/>
    <cellStyle name="Moneda 3 2 2 2 3" xfId="14324" xr:uid="{00000000-0005-0000-0000-00001C220000}"/>
    <cellStyle name="Moneda 3 2 2 2 4" xfId="17070" xr:uid="{D2B464F0-9182-428F-8635-A9A14C00E0AC}"/>
    <cellStyle name="Moneda 3 2 2 3" xfId="12636" xr:uid="{00000000-0005-0000-0000-00001D220000}"/>
    <cellStyle name="Moneda 3 2 2 4" xfId="13766" xr:uid="{00000000-0005-0000-0000-00001E220000}"/>
    <cellStyle name="Moneda 3 2 2 5" xfId="16861" xr:uid="{5ABFCAC4-B4A8-4094-8913-F377CE7FCC40}"/>
    <cellStyle name="Moneda 3 2 3" xfId="2763" xr:uid="{00000000-0005-0000-0000-00001F220000}"/>
    <cellStyle name="Moneda 3 2 3 2" xfId="12745" xr:uid="{00000000-0005-0000-0000-000020220000}"/>
    <cellStyle name="Moneda 3 2 3 3" xfId="14323" xr:uid="{00000000-0005-0000-0000-000021220000}"/>
    <cellStyle name="Moneda 3 2 3 4" xfId="17069" xr:uid="{D40C3471-A80E-4A9B-9A3D-68B920472E43}"/>
    <cellStyle name="Moneda 3 2 4" xfId="12635" xr:uid="{00000000-0005-0000-0000-000022220000}"/>
    <cellStyle name="Moneda 3 2 5" xfId="13765" xr:uid="{00000000-0005-0000-0000-000023220000}"/>
    <cellStyle name="Moneda 3 2 6" xfId="16860" xr:uid="{EFED75D5-F51E-4498-93F9-B5B85783C9FB}"/>
    <cellStyle name="Moneda 3 3" xfId="1834" xr:uid="{00000000-0005-0000-0000-000024220000}"/>
    <cellStyle name="Moneda 3 3 2" xfId="2765" xr:uid="{00000000-0005-0000-0000-000025220000}"/>
    <cellStyle name="Moneda 3 3 2 2" xfId="12747" xr:uid="{00000000-0005-0000-0000-000026220000}"/>
    <cellStyle name="Moneda 3 3 2 3" xfId="14325" xr:uid="{00000000-0005-0000-0000-000027220000}"/>
    <cellStyle name="Moneda 3 3 2 4" xfId="17071" xr:uid="{E6C1CA4A-DDC0-4D74-ACDF-2383BD9BA4AB}"/>
    <cellStyle name="Moneda 3 3 3" xfId="12637" xr:uid="{00000000-0005-0000-0000-000028220000}"/>
    <cellStyle name="Moneda 3 3 4" xfId="13767" xr:uid="{00000000-0005-0000-0000-000029220000}"/>
    <cellStyle name="Moneda 3 3 5" xfId="16862" xr:uid="{A7049BDA-7E4A-470E-91D9-3DF3DF71F78C}"/>
    <cellStyle name="Moneda 3 4" xfId="2762" xr:uid="{00000000-0005-0000-0000-00002A220000}"/>
    <cellStyle name="Moneda 3 4 2" xfId="12744" xr:uid="{00000000-0005-0000-0000-00002B220000}"/>
    <cellStyle name="Moneda 3 4 3" xfId="14322" xr:uid="{00000000-0005-0000-0000-00002C220000}"/>
    <cellStyle name="Moneda 3 4 4" xfId="17068" xr:uid="{0FD5E057-23DF-4A8C-A9DB-01935CDB0299}"/>
    <cellStyle name="Moneda 3 5" xfId="6971" xr:uid="{00000000-0005-0000-0000-00002D220000}"/>
    <cellStyle name="Moneda 3 6" xfId="12634" xr:uid="{00000000-0005-0000-0000-00002E220000}"/>
    <cellStyle name="Moneda 3 7" xfId="13764" xr:uid="{00000000-0005-0000-0000-00002F220000}"/>
    <cellStyle name="Moneda 3 8" xfId="16859" xr:uid="{F8FBDDD6-4092-43DA-AD33-31EBB457197C}"/>
    <cellStyle name="Moneda 4" xfId="1835" xr:uid="{00000000-0005-0000-0000-000030220000}"/>
    <cellStyle name="Moneda 4 2" xfId="1836" xr:uid="{00000000-0005-0000-0000-000031220000}"/>
    <cellStyle name="Moneda 4 2 2" xfId="1837" xr:uid="{00000000-0005-0000-0000-000032220000}"/>
    <cellStyle name="Moneda 4 2 2 2" xfId="2768" xr:uid="{00000000-0005-0000-0000-000033220000}"/>
    <cellStyle name="Moneda 4 2 2 2 2" xfId="12750" xr:uid="{00000000-0005-0000-0000-000034220000}"/>
    <cellStyle name="Moneda 4 2 2 2 3" xfId="14328" xr:uid="{00000000-0005-0000-0000-000035220000}"/>
    <cellStyle name="Moneda 4 2 2 2 4" xfId="17074" xr:uid="{020A3A0D-1EDF-4073-AC47-FBCBBC7F959C}"/>
    <cellStyle name="Moneda 4 2 2 3" xfId="12640" xr:uid="{00000000-0005-0000-0000-000036220000}"/>
    <cellStyle name="Moneda 4 2 2 4" xfId="13770" xr:uid="{00000000-0005-0000-0000-000037220000}"/>
    <cellStyle name="Moneda 4 2 2 5" xfId="16865" xr:uid="{0284AB23-4A86-4108-88D2-9DDDB4AFB90B}"/>
    <cellStyle name="Moneda 4 2 3" xfId="2767" xr:uid="{00000000-0005-0000-0000-000038220000}"/>
    <cellStyle name="Moneda 4 2 3 2" xfId="12749" xr:uid="{00000000-0005-0000-0000-000039220000}"/>
    <cellStyle name="Moneda 4 2 3 3" xfId="14327" xr:uid="{00000000-0005-0000-0000-00003A220000}"/>
    <cellStyle name="Moneda 4 2 3 4" xfId="17073" xr:uid="{86701A0A-02BD-4E0B-8211-96102D4A41C0}"/>
    <cellStyle name="Moneda 4 2 4" xfId="12639" xr:uid="{00000000-0005-0000-0000-00003B220000}"/>
    <cellStyle name="Moneda 4 2 5" xfId="13769" xr:uid="{00000000-0005-0000-0000-00003C220000}"/>
    <cellStyle name="Moneda 4 2 6" xfId="16864" xr:uid="{1BDEAC7C-E8E0-4099-85D5-DC0BF0294E58}"/>
    <cellStyle name="Moneda 4 3" xfId="1838" xr:uid="{00000000-0005-0000-0000-00003D220000}"/>
    <cellStyle name="Moneda 4 3 2" xfId="2769" xr:uid="{00000000-0005-0000-0000-00003E220000}"/>
    <cellStyle name="Moneda 4 3 2 2" xfId="12751" xr:uid="{00000000-0005-0000-0000-00003F220000}"/>
    <cellStyle name="Moneda 4 3 2 3" xfId="14329" xr:uid="{00000000-0005-0000-0000-000040220000}"/>
    <cellStyle name="Moneda 4 3 2 4" xfId="17075" xr:uid="{594A9EC6-6EC9-4534-9021-1CB833A063D8}"/>
    <cellStyle name="Moneda 4 3 3" xfId="12641" xr:uid="{00000000-0005-0000-0000-000041220000}"/>
    <cellStyle name="Moneda 4 3 4" xfId="13771" xr:uid="{00000000-0005-0000-0000-000042220000}"/>
    <cellStyle name="Moneda 4 3 5" xfId="16866" xr:uid="{2AB9BF51-7467-495D-A0CB-BEA68B72BB7A}"/>
    <cellStyle name="Moneda 4 4" xfId="2766" xr:uid="{00000000-0005-0000-0000-000043220000}"/>
    <cellStyle name="Moneda 4 4 2" xfId="12748" xr:uid="{00000000-0005-0000-0000-000044220000}"/>
    <cellStyle name="Moneda 4 4 3" xfId="14326" xr:uid="{00000000-0005-0000-0000-000045220000}"/>
    <cellStyle name="Moneda 4 4 4" xfId="17072" xr:uid="{55AFB586-E083-487A-8337-177D6A6EAB69}"/>
    <cellStyle name="Moneda 4 5" xfId="12638" xr:uid="{00000000-0005-0000-0000-000046220000}"/>
    <cellStyle name="Moneda 4 6" xfId="13768" xr:uid="{00000000-0005-0000-0000-000047220000}"/>
    <cellStyle name="Moneda 4 7" xfId="16863" xr:uid="{57DE0627-6C06-4E52-8859-648DFB5B34DF}"/>
    <cellStyle name="Moneda 5" xfId="1839" xr:uid="{00000000-0005-0000-0000-000048220000}"/>
    <cellStyle name="Moneda 5 2" xfId="1840" xr:uid="{00000000-0005-0000-0000-000049220000}"/>
    <cellStyle name="Moneda 5 2 2" xfId="1841" xr:uid="{00000000-0005-0000-0000-00004A220000}"/>
    <cellStyle name="Moneda 5 2 2 2" xfId="2772" xr:uid="{00000000-0005-0000-0000-00004B220000}"/>
    <cellStyle name="Moneda 5 2 2 2 2" xfId="12754" xr:uid="{00000000-0005-0000-0000-00004C220000}"/>
    <cellStyle name="Moneda 5 2 2 2 3" xfId="14332" xr:uid="{00000000-0005-0000-0000-00004D220000}"/>
    <cellStyle name="Moneda 5 2 2 2 4" xfId="17078" xr:uid="{86CCD238-A5EE-4CD7-82BA-1423618FA7DB}"/>
    <cellStyle name="Moneda 5 2 2 3" xfId="12644" xr:uid="{00000000-0005-0000-0000-00004E220000}"/>
    <cellStyle name="Moneda 5 2 2 4" xfId="13774" xr:uid="{00000000-0005-0000-0000-00004F220000}"/>
    <cellStyle name="Moneda 5 2 2 5" xfId="16869" xr:uid="{1E00221A-1715-4EE8-B017-E059C57BA431}"/>
    <cellStyle name="Moneda 5 2 3" xfId="2771" xr:uid="{00000000-0005-0000-0000-000050220000}"/>
    <cellStyle name="Moneda 5 2 3 2" xfId="12753" xr:uid="{00000000-0005-0000-0000-000051220000}"/>
    <cellStyle name="Moneda 5 2 3 3" xfId="14331" xr:uid="{00000000-0005-0000-0000-000052220000}"/>
    <cellStyle name="Moneda 5 2 3 4" xfId="17077" xr:uid="{F32C1888-267D-4F28-9DA5-1529D2BD82C6}"/>
    <cellStyle name="Moneda 5 2 4" xfId="12643" xr:uid="{00000000-0005-0000-0000-000053220000}"/>
    <cellStyle name="Moneda 5 2 5" xfId="13773" xr:uid="{00000000-0005-0000-0000-000054220000}"/>
    <cellStyle name="Moneda 5 2 6" xfId="16868" xr:uid="{F9EB9081-F937-474E-BA27-E3F77B48E567}"/>
    <cellStyle name="Moneda 5 3" xfId="1842" xr:uid="{00000000-0005-0000-0000-000055220000}"/>
    <cellStyle name="Moneda 5 3 2" xfId="2773" xr:uid="{00000000-0005-0000-0000-000056220000}"/>
    <cellStyle name="Moneda 5 3 2 2" xfId="12755" xr:uid="{00000000-0005-0000-0000-000057220000}"/>
    <cellStyle name="Moneda 5 3 2 3" xfId="14333" xr:uid="{00000000-0005-0000-0000-000058220000}"/>
    <cellStyle name="Moneda 5 3 2 4" xfId="17079" xr:uid="{2655CAD1-B299-4228-83CD-7DFCFB104C85}"/>
    <cellStyle name="Moneda 5 3 3" xfId="12645" xr:uid="{00000000-0005-0000-0000-000059220000}"/>
    <cellStyle name="Moneda 5 3 4" xfId="13775" xr:uid="{00000000-0005-0000-0000-00005A220000}"/>
    <cellStyle name="Moneda 5 3 5" xfId="16870" xr:uid="{47008006-0ACD-4D6B-8A46-FE0A752B81A1}"/>
    <cellStyle name="Moneda 5 4" xfId="2770" xr:uid="{00000000-0005-0000-0000-00005B220000}"/>
    <cellStyle name="Moneda 5 4 2" xfId="12752" xr:uid="{00000000-0005-0000-0000-00005C220000}"/>
    <cellStyle name="Moneda 5 4 3" xfId="14330" xr:uid="{00000000-0005-0000-0000-00005D220000}"/>
    <cellStyle name="Moneda 5 4 4" xfId="17076" xr:uid="{C8FD1F00-5908-40CE-8415-2CC18500ED03}"/>
    <cellStyle name="Moneda 5 5" xfId="12642" xr:uid="{00000000-0005-0000-0000-00005E220000}"/>
    <cellStyle name="Moneda 5 6" xfId="13772" xr:uid="{00000000-0005-0000-0000-00005F220000}"/>
    <cellStyle name="Moneda 5 7" xfId="16867" xr:uid="{35BC37C3-E916-4D74-95CC-36ED78CCE769}"/>
    <cellStyle name="Moneda 6" xfId="1843" xr:uid="{00000000-0005-0000-0000-000060220000}"/>
    <cellStyle name="Moneda 6 2" xfId="1844" xr:uid="{00000000-0005-0000-0000-000061220000}"/>
    <cellStyle name="Moneda 6 2 2" xfId="12647" xr:uid="{00000000-0005-0000-0000-000062220000}"/>
    <cellStyle name="Moneda 6 2 3" xfId="13777" xr:uid="{00000000-0005-0000-0000-000063220000}"/>
    <cellStyle name="Moneda 6 2 4" xfId="16872" xr:uid="{C9D1781E-78FC-44EF-AD80-BB7E2003D21F}"/>
    <cellStyle name="Moneda 6 3" xfId="12646" xr:uid="{00000000-0005-0000-0000-000064220000}"/>
    <cellStyle name="Moneda 6 4" xfId="13776" xr:uid="{00000000-0005-0000-0000-000065220000}"/>
    <cellStyle name="Moneda 6 5" xfId="16871" xr:uid="{B469DB87-8E18-48AC-BC5C-1167617B89DF}"/>
    <cellStyle name="Moneda 7" xfId="1845" xr:uid="{00000000-0005-0000-0000-000066220000}"/>
    <cellStyle name="Moneda 7 2" xfId="1846" xr:uid="{00000000-0005-0000-0000-000067220000}"/>
    <cellStyle name="Moneda 7 2 2" xfId="1847" xr:uid="{00000000-0005-0000-0000-000068220000}"/>
    <cellStyle name="Moneda 7 2 2 2" xfId="1848" xr:uid="{00000000-0005-0000-0000-000069220000}"/>
    <cellStyle name="Moneda 7 2 2 2 2" xfId="2777" xr:uid="{00000000-0005-0000-0000-00006A220000}"/>
    <cellStyle name="Moneda 7 2 2 2 2 2" xfId="12759" xr:uid="{00000000-0005-0000-0000-00006B220000}"/>
    <cellStyle name="Moneda 7 2 2 2 2 3" xfId="14337" xr:uid="{00000000-0005-0000-0000-00006C220000}"/>
    <cellStyle name="Moneda 7 2 2 2 2 4" xfId="17083" xr:uid="{F0A59566-C609-4924-A9B5-DFD50BA770B5}"/>
    <cellStyle name="Moneda 7 2 2 2 3" xfId="12651" xr:uid="{00000000-0005-0000-0000-00006D220000}"/>
    <cellStyle name="Moneda 7 2 2 2 4" xfId="13781" xr:uid="{00000000-0005-0000-0000-00006E220000}"/>
    <cellStyle name="Moneda 7 2 2 2 5" xfId="16876" xr:uid="{36BB1C32-FB93-4E33-A94F-1E72C20D55DC}"/>
    <cellStyle name="Moneda 7 2 2 3" xfId="2776" xr:uid="{00000000-0005-0000-0000-00006F220000}"/>
    <cellStyle name="Moneda 7 2 2 3 2" xfId="12758" xr:uid="{00000000-0005-0000-0000-000070220000}"/>
    <cellStyle name="Moneda 7 2 2 3 3" xfId="14336" xr:uid="{00000000-0005-0000-0000-000071220000}"/>
    <cellStyle name="Moneda 7 2 2 3 4" xfId="17082" xr:uid="{45D06498-0025-43BA-A46F-1343E1CBCB47}"/>
    <cellStyle name="Moneda 7 2 2 4" xfId="12650" xr:uid="{00000000-0005-0000-0000-000072220000}"/>
    <cellStyle name="Moneda 7 2 2 5" xfId="13780" xr:uid="{00000000-0005-0000-0000-000073220000}"/>
    <cellStyle name="Moneda 7 2 2 6" xfId="16875" xr:uid="{C2BC9FC3-45C8-4D64-A3F5-E122427764E1}"/>
    <cellStyle name="Moneda 7 2 3" xfId="1849" xr:uid="{00000000-0005-0000-0000-000074220000}"/>
    <cellStyle name="Moneda 7 2 3 2" xfId="2778" xr:uid="{00000000-0005-0000-0000-000075220000}"/>
    <cellStyle name="Moneda 7 2 3 2 2" xfId="12760" xr:uid="{00000000-0005-0000-0000-000076220000}"/>
    <cellStyle name="Moneda 7 2 3 2 3" xfId="14338" xr:uid="{00000000-0005-0000-0000-000077220000}"/>
    <cellStyle name="Moneda 7 2 3 2 4" xfId="17084" xr:uid="{ECE2D22A-4710-4F86-9A56-275F0D99B3A1}"/>
    <cellStyle name="Moneda 7 2 3 3" xfId="12652" xr:uid="{00000000-0005-0000-0000-000078220000}"/>
    <cellStyle name="Moneda 7 2 3 4" xfId="13782" xr:uid="{00000000-0005-0000-0000-000079220000}"/>
    <cellStyle name="Moneda 7 2 3 5" xfId="16877" xr:uid="{44E20B69-731F-4B22-8C86-80D37B51CF74}"/>
    <cellStyle name="Moneda 7 2 4" xfId="2775" xr:uid="{00000000-0005-0000-0000-00007A220000}"/>
    <cellStyle name="Moneda 7 2 4 2" xfId="12757" xr:uid="{00000000-0005-0000-0000-00007B220000}"/>
    <cellStyle name="Moneda 7 2 4 3" xfId="14335" xr:uid="{00000000-0005-0000-0000-00007C220000}"/>
    <cellStyle name="Moneda 7 2 4 4" xfId="17081" xr:uid="{D784452C-B33D-4E99-A605-0956B7DDE16E}"/>
    <cellStyle name="Moneda 7 2 5" xfId="12649" xr:uid="{00000000-0005-0000-0000-00007D220000}"/>
    <cellStyle name="Moneda 7 2 6" xfId="13779" xr:uid="{00000000-0005-0000-0000-00007E220000}"/>
    <cellStyle name="Moneda 7 2 7" xfId="16874" xr:uid="{6015D52B-484B-496F-9D3D-00A8FB910343}"/>
    <cellStyle name="Moneda 7 3" xfId="1850" xr:uid="{00000000-0005-0000-0000-00007F220000}"/>
    <cellStyle name="Moneda 7 3 2" xfId="1851" xr:uid="{00000000-0005-0000-0000-000080220000}"/>
    <cellStyle name="Moneda 7 3 2 2" xfId="2780" xr:uid="{00000000-0005-0000-0000-000081220000}"/>
    <cellStyle name="Moneda 7 3 2 2 2" xfId="12762" xr:uid="{00000000-0005-0000-0000-000082220000}"/>
    <cellStyle name="Moneda 7 3 2 2 3" xfId="14340" xr:uid="{00000000-0005-0000-0000-000083220000}"/>
    <cellStyle name="Moneda 7 3 2 2 4" xfId="17086" xr:uid="{49884E3E-67FE-40FB-9209-5F8EE11F3423}"/>
    <cellStyle name="Moneda 7 3 2 3" xfId="12654" xr:uid="{00000000-0005-0000-0000-000084220000}"/>
    <cellStyle name="Moneda 7 3 2 4" xfId="13784" xr:uid="{00000000-0005-0000-0000-000085220000}"/>
    <cellStyle name="Moneda 7 3 2 5" xfId="16879" xr:uid="{F4760C66-C88E-4358-8B83-54E05CE9C3CF}"/>
    <cellStyle name="Moneda 7 3 3" xfId="2779" xr:uid="{00000000-0005-0000-0000-000086220000}"/>
    <cellStyle name="Moneda 7 3 3 2" xfId="12761" xr:uid="{00000000-0005-0000-0000-000087220000}"/>
    <cellStyle name="Moneda 7 3 3 3" xfId="14339" xr:uid="{00000000-0005-0000-0000-000088220000}"/>
    <cellStyle name="Moneda 7 3 3 4" xfId="17085" xr:uid="{534C5E60-7158-4C68-8091-7DE32A15A769}"/>
    <cellStyle name="Moneda 7 3 4" xfId="12653" xr:uid="{00000000-0005-0000-0000-000089220000}"/>
    <cellStyle name="Moneda 7 3 5" xfId="13783" xr:uid="{00000000-0005-0000-0000-00008A220000}"/>
    <cellStyle name="Moneda 7 3 6" xfId="16878" xr:uid="{7AEA090F-4C70-4ACA-99C7-C1A6E2834DCA}"/>
    <cellStyle name="Moneda 7 4" xfId="1852" xr:uid="{00000000-0005-0000-0000-00008B220000}"/>
    <cellStyle name="Moneda 7 4 2" xfId="2781" xr:uid="{00000000-0005-0000-0000-00008C220000}"/>
    <cellStyle name="Moneda 7 4 2 2" xfId="12763" xr:uid="{00000000-0005-0000-0000-00008D220000}"/>
    <cellStyle name="Moneda 7 4 2 3" xfId="14341" xr:uid="{00000000-0005-0000-0000-00008E220000}"/>
    <cellStyle name="Moneda 7 4 2 4" xfId="17087" xr:uid="{83932396-22FE-4C45-A49C-4988D1B7866C}"/>
    <cellStyle name="Moneda 7 4 3" xfId="12655" xr:uid="{00000000-0005-0000-0000-00008F220000}"/>
    <cellStyle name="Moneda 7 4 4" xfId="13785" xr:uid="{00000000-0005-0000-0000-000090220000}"/>
    <cellStyle name="Moneda 7 4 5" xfId="16880" xr:uid="{6FC1A08F-14C6-45A2-8374-9D9D55D05519}"/>
    <cellStyle name="Moneda 7 5" xfId="2774" xr:uid="{00000000-0005-0000-0000-000091220000}"/>
    <cellStyle name="Moneda 7 5 2" xfId="12756" xr:uid="{00000000-0005-0000-0000-000092220000}"/>
    <cellStyle name="Moneda 7 5 3" xfId="14334" xr:uid="{00000000-0005-0000-0000-000093220000}"/>
    <cellStyle name="Moneda 7 5 4" xfId="17080" xr:uid="{DC9D76B5-FC2E-4BA6-82FF-E981E093DFD3}"/>
    <cellStyle name="Moneda 7 6" xfId="12648" xr:uid="{00000000-0005-0000-0000-000094220000}"/>
    <cellStyle name="Moneda 7 7" xfId="13778" xr:uid="{00000000-0005-0000-0000-000095220000}"/>
    <cellStyle name="Moneda 7 8" xfId="16873" xr:uid="{1003A574-57C4-4E70-B2F5-3275CA999DCD}"/>
    <cellStyle name="Moneda 8" xfId="1853" xr:uid="{00000000-0005-0000-0000-000096220000}"/>
    <cellStyle name="Moneda 8 2" xfId="1854" xr:uid="{00000000-0005-0000-0000-000097220000}"/>
    <cellStyle name="Moneda 8 2 2" xfId="2783" xr:uid="{00000000-0005-0000-0000-000098220000}"/>
    <cellStyle name="Moneda 8 2 2 2" xfId="12765" xr:uid="{00000000-0005-0000-0000-000099220000}"/>
    <cellStyle name="Moneda 8 2 2 3" xfId="14343" xr:uid="{00000000-0005-0000-0000-00009A220000}"/>
    <cellStyle name="Moneda 8 2 2 4" xfId="17089" xr:uid="{F1E0C84A-4206-4299-A265-DE710EDA908D}"/>
    <cellStyle name="Moneda 8 2 3" xfId="12657" xr:uid="{00000000-0005-0000-0000-00009B220000}"/>
    <cellStyle name="Moneda 8 2 4" xfId="13787" xr:uid="{00000000-0005-0000-0000-00009C220000}"/>
    <cellStyle name="Moneda 8 2 5" xfId="16882" xr:uid="{6A5180A3-71A0-40FE-BB17-1C7EAD673908}"/>
    <cellStyle name="Moneda 8 3" xfId="2782" xr:uid="{00000000-0005-0000-0000-00009D220000}"/>
    <cellStyle name="Moneda 8 3 2" xfId="12764" xr:uid="{00000000-0005-0000-0000-00009E220000}"/>
    <cellStyle name="Moneda 8 3 3" xfId="14342" xr:uid="{00000000-0005-0000-0000-00009F220000}"/>
    <cellStyle name="Moneda 8 3 4" xfId="17088" xr:uid="{F3FBDBF5-EDDD-4A3C-96BB-34093D540A22}"/>
    <cellStyle name="Moneda 8 4" xfId="12656" xr:uid="{00000000-0005-0000-0000-0000A0220000}"/>
    <cellStyle name="Moneda 8 5" xfId="13786" xr:uid="{00000000-0005-0000-0000-0000A1220000}"/>
    <cellStyle name="Moneda 8 6" xfId="16881" xr:uid="{1E6CB034-FCB2-412A-BFC1-B78FC2ABFE2B}"/>
    <cellStyle name="Neutral 10" xfId="4475" xr:uid="{00000000-0005-0000-0000-0000A2220000}"/>
    <cellStyle name="Neutral 2" xfId="1855" xr:uid="{00000000-0005-0000-0000-0000A3220000}"/>
    <cellStyle name="Neutral 2 10" xfId="1856" xr:uid="{00000000-0005-0000-0000-0000A4220000}"/>
    <cellStyle name="Neutral 2 11" xfId="1857" xr:uid="{00000000-0005-0000-0000-0000A5220000}"/>
    <cellStyle name="Neutral 2 12" xfId="1858" xr:uid="{00000000-0005-0000-0000-0000A6220000}"/>
    <cellStyle name="Neutral 2 13" xfId="1859" xr:uid="{00000000-0005-0000-0000-0000A7220000}"/>
    <cellStyle name="Neutral 2 2" xfId="1860" xr:uid="{00000000-0005-0000-0000-0000A8220000}"/>
    <cellStyle name="Neutral 2 3" xfId="1861" xr:uid="{00000000-0005-0000-0000-0000A9220000}"/>
    <cellStyle name="Neutral 2 4" xfId="1862" xr:uid="{00000000-0005-0000-0000-0000AA220000}"/>
    <cellStyle name="Neutral 2 5" xfId="1863" xr:uid="{00000000-0005-0000-0000-0000AB220000}"/>
    <cellStyle name="Neutral 2 6" xfId="1864" xr:uid="{00000000-0005-0000-0000-0000AC220000}"/>
    <cellStyle name="Neutral 2 7" xfId="1865" xr:uid="{00000000-0005-0000-0000-0000AD220000}"/>
    <cellStyle name="Neutral 2 8" xfId="1866" xr:uid="{00000000-0005-0000-0000-0000AE220000}"/>
    <cellStyle name="Neutral 2 9" xfId="1867" xr:uid="{00000000-0005-0000-0000-0000AF220000}"/>
    <cellStyle name="Neutral 3" xfId="1868" xr:uid="{00000000-0005-0000-0000-0000B0220000}"/>
    <cellStyle name="Neutral 3 10" xfId="1869" xr:uid="{00000000-0005-0000-0000-0000B1220000}"/>
    <cellStyle name="Neutral 3 11" xfId="1870" xr:uid="{00000000-0005-0000-0000-0000B2220000}"/>
    <cellStyle name="Neutral 3 12" xfId="1871" xr:uid="{00000000-0005-0000-0000-0000B3220000}"/>
    <cellStyle name="Neutral 3 13" xfId="1872" xr:uid="{00000000-0005-0000-0000-0000B4220000}"/>
    <cellStyle name="Neutral 3 2" xfId="1873" xr:uid="{00000000-0005-0000-0000-0000B5220000}"/>
    <cellStyle name="Neutral 3 3" xfId="1874" xr:uid="{00000000-0005-0000-0000-0000B6220000}"/>
    <cellStyle name="Neutral 3 4" xfId="1875" xr:uid="{00000000-0005-0000-0000-0000B7220000}"/>
    <cellStyle name="Neutral 3 5" xfId="1876" xr:uid="{00000000-0005-0000-0000-0000B8220000}"/>
    <cellStyle name="Neutral 3 6" xfId="1877" xr:uid="{00000000-0005-0000-0000-0000B9220000}"/>
    <cellStyle name="Neutral 3 7" xfId="1878" xr:uid="{00000000-0005-0000-0000-0000BA220000}"/>
    <cellStyle name="Neutral 3 8" xfId="1879" xr:uid="{00000000-0005-0000-0000-0000BB220000}"/>
    <cellStyle name="Neutral 3 9" xfId="1880" xr:uid="{00000000-0005-0000-0000-0000BC220000}"/>
    <cellStyle name="Neutral 4" xfId="2562" xr:uid="{00000000-0005-0000-0000-0000BD220000}"/>
    <cellStyle name="Neutral 4 10" xfId="1881" xr:uid="{00000000-0005-0000-0000-0000BE220000}"/>
    <cellStyle name="Neutral 4 11" xfId="1882" xr:uid="{00000000-0005-0000-0000-0000BF220000}"/>
    <cellStyle name="Neutral 4 12" xfId="1883" xr:uid="{00000000-0005-0000-0000-0000C0220000}"/>
    <cellStyle name="Neutral 4 13" xfId="1884" xr:uid="{00000000-0005-0000-0000-0000C1220000}"/>
    <cellStyle name="Neutral 4 2" xfId="1885" xr:uid="{00000000-0005-0000-0000-0000C2220000}"/>
    <cellStyle name="Neutral 4 3" xfId="1886" xr:uid="{00000000-0005-0000-0000-0000C3220000}"/>
    <cellStyle name="Neutral 4 4" xfId="1887" xr:uid="{00000000-0005-0000-0000-0000C4220000}"/>
    <cellStyle name="Neutral 4 5" xfId="1888" xr:uid="{00000000-0005-0000-0000-0000C5220000}"/>
    <cellStyle name="Neutral 4 6" xfId="1889" xr:uid="{00000000-0005-0000-0000-0000C6220000}"/>
    <cellStyle name="Neutral 4 7" xfId="1890" xr:uid="{00000000-0005-0000-0000-0000C7220000}"/>
    <cellStyle name="Neutral 4 8" xfId="1891" xr:uid="{00000000-0005-0000-0000-0000C8220000}"/>
    <cellStyle name="Neutral 4 9" xfId="1892" xr:uid="{00000000-0005-0000-0000-0000C9220000}"/>
    <cellStyle name="Neutral 5" xfId="2569" xr:uid="{00000000-0005-0000-0000-0000CA220000}"/>
    <cellStyle name="Neutral 5 10" xfId="1893" xr:uid="{00000000-0005-0000-0000-0000CB220000}"/>
    <cellStyle name="Neutral 5 11" xfId="1894" xr:uid="{00000000-0005-0000-0000-0000CC220000}"/>
    <cellStyle name="Neutral 5 12" xfId="1895" xr:uid="{00000000-0005-0000-0000-0000CD220000}"/>
    <cellStyle name="Neutral 5 2" xfId="1896" xr:uid="{00000000-0005-0000-0000-0000CE220000}"/>
    <cellStyle name="Neutral 5 3" xfId="1897" xr:uid="{00000000-0005-0000-0000-0000CF220000}"/>
    <cellStyle name="Neutral 5 4" xfId="1898" xr:uid="{00000000-0005-0000-0000-0000D0220000}"/>
    <cellStyle name="Neutral 5 5" xfId="1899" xr:uid="{00000000-0005-0000-0000-0000D1220000}"/>
    <cellStyle name="Neutral 5 6" xfId="1900" xr:uid="{00000000-0005-0000-0000-0000D2220000}"/>
    <cellStyle name="Neutral 5 7" xfId="1901" xr:uid="{00000000-0005-0000-0000-0000D3220000}"/>
    <cellStyle name="Neutral 5 8" xfId="1902" xr:uid="{00000000-0005-0000-0000-0000D4220000}"/>
    <cellStyle name="Neutral 5 9" xfId="1903" xr:uid="{00000000-0005-0000-0000-0000D5220000}"/>
    <cellStyle name="Neutral 6" xfId="2568" xr:uid="{00000000-0005-0000-0000-0000D6220000}"/>
    <cellStyle name="Neutral 7" xfId="2572" xr:uid="{00000000-0005-0000-0000-0000D7220000}"/>
    <cellStyle name="Neutral 8" xfId="46" xr:uid="{00000000-0005-0000-0000-0000D8220000}"/>
    <cellStyle name="Neutral 9" xfId="7494" xr:uid="{00000000-0005-0000-0000-0000D9220000}"/>
    <cellStyle name="Normal" xfId="0" builtinId="0"/>
    <cellStyle name="Normal 10" xfId="1904" xr:uid="{00000000-0005-0000-0000-0000DB220000}"/>
    <cellStyle name="Normal 10 2" xfId="77" xr:uid="{00000000-0005-0000-0000-0000DC220000}"/>
    <cellStyle name="Normal 10 2 2" xfId="2" xr:uid="{00000000-0005-0000-0000-0000DD220000}"/>
    <cellStyle name="Normal 10 2 3" xfId="6973" xr:uid="{00000000-0005-0000-0000-0000DE220000}"/>
    <cellStyle name="Normal 10 2 3 3" xfId="2522" xr:uid="{00000000-0005-0000-0000-0000DF220000}"/>
    <cellStyle name="Normal 10 2 3 3 2" xfId="4" xr:uid="{00000000-0005-0000-0000-0000E0220000}"/>
    <cellStyle name="Normal 10 2 4" xfId="2524" xr:uid="{00000000-0005-0000-0000-0000E1220000}"/>
    <cellStyle name="Normal 10 2 4 2" xfId="2966" xr:uid="{00000000-0005-0000-0000-0000E2220000}"/>
    <cellStyle name="Normal 100" xfId="8039" xr:uid="{00000000-0005-0000-0000-0000E3220000}"/>
    <cellStyle name="Normal 101" xfId="8059" xr:uid="{00000000-0005-0000-0000-0000E4220000}"/>
    <cellStyle name="Normal 102" xfId="8061" xr:uid="{00000000-0005-0000-0000-0000E5220000}"/>
    <cellStyle name="Normal 103" xfId="8177" xr:uid="{00000000-0005-0000-0000-0000E6220000}"/>
    <cellStyle name="Normal 104" xfId="8217" xr:uid="{00000000-0005-0000-0000-0000E7220000}"/>
    <cellStyle name="Normal 105" xfId="15674" xr:uid="{00000000-0005-0000-0000-0000E8220000}"/>
    <cellStyle name="Normal 106" xfId="15695" xr:uid="{00000000-0005-0000-0000-0000E9220000}"/>
    <cellStyle name="Normal 107" xfId="15716" xr:uid="{00000000-0005-0000-0000-0000EA220000}"/>
    <cellStyle name="Normal 108" xfId="17842" xr:uid="{BFD33220-6B3B-45D5-9A60-6BF08C8B50A7}"/>
    <cellStyle name="Normal 11" xfId="1905" xr:uid="{00000000-0005-0000-0000-0000EB220000}"/>
    <cellStyle name="Normal 11 2" xfId="1906" xr:uid="{00000000-0005-0000-0000-0000EC220000}"/>
    <cellStyle name="Normal 11 2 2" xfId="6974" xr:uid="{00000000-0005-0000-0000-0000ED220000}"/>
    <cellStyle name="Normal 11 3" xfId="2784" xr:uid="{00000000-0005-0000-0000-0000EE220000}"/>
    <cellStyle name="Normal 11 3 2" xfId="6975" xr:uid="{00000000-0005-0000-0000-0000EF220000}"/>
    <cellStyle name="Normal 11 3 2 2" xfId="7434" xr:uid="{00000000-0005-0000-0000-0000F0220000}"/>
    <cellStyle name="Normal 11 3 3" xfId="7433" xr:uid="{00000000-0005-0000-0000-0000F1220000}"/>
    <cellStyle name="Normal 11 4" xfId="6976" xr:uid="{00000000-0005-0000-0000-0000F2220000}"/>
    <cellStyle name="Normal 11 4 2" xfId="6977" xr:uid="{00000000-0005-0000-0000-0000F3220000}"/>
    <cellStyle name="Normal 11 4 2 2" xfId="7436" xr:uid="{00000000-0005-0000-0000-0000F4220000}"/>
    <cellStyle name="Normal 11 4 3" xfId="7435" xr:uid="{00000000-0005-0000-0000-0000F5220000}"/>
    <cellStyle name="Normal 11 5" xfId="6978" xr:uid="{00000000-0005-0000-0000-0000F6220000}"/>
    <cellStyle name="Normal 11 5 2" xfId="7437" xr:uid="{00000000-0005-0000-0000-0000F7220000}"/>
    <cellStyle name="Normal 11 6" xfId="6979" xr:uid="{00000000-0005-0000-0000-0000F8220000}"/>
    <cellStyle name="Normal 11 6 2" xfId="7438" xr:uid="{00000000-0005-0000-0000-0000F9220000}"/>
    <cellStyle name="Normal 11 7" xfId="6980" xr:uid="{00000000-0005-0000-0000-0000FA220000}"/>
    <cellStyle name="Normal 11 7 2" xfId="7439" xr:uid="{00000000-0005-0000-0000-0000FB220000}"/>
    <cellStyle name="Normal 11 8" xfId="7432" xr:uid="{00000000-0005-0000-0000-0000FC220000}"/>
    <cellStyle name="Normal 12" xfId="1907" xr:uid="{00000000-0005-0000-0000-0000FD220000}"/>
    <cellStyle name="Normal 12 2" xfId="2785" xr:uid="{00000000-0005-0000-0000-0000FE220000}"/>
    <cellStyle name="Normal 12 2 2" xfId="6981" xr:uid="{00000000-0005-0000-0000-0000FF220000}"/>
    <cellStyle name="Normal 12 2 2 2" xfId="7442" xr:uid="{00000000-0005-0000-0000-000000230000}"/>
    <cellStyle name="Normal 12 2 3" xfId="7441" xr:uid="{00000000-0005-0000-0000-000001230000}"/>
    <cellStyle name="Normal 12 3" xfId="6982" xr:uid="{00000000-0005-0000-0000-000002230000}"/>
    <cellStyle name="Normal 12 3 2" xfId="6983" xr:uid="{00000000-0005-0000-0000-000003230000}"/>
    <cellStyle name="Normal 12 3 2 2" xfId="7444" xr:uid="{00000000-0005-0000-0000-000004230000}"/>
    <cellStyle name="Normal 12 3 3" xfId="7443" xr:uid="{00000000-0005-0000-0000-000005230000}"/>
    <cellStyle name="Normal 12 4" xfId="6984" xr:uid="{00000000-0005-0000-0000-000006230000}"/>
    <cellStyle name="Normal 12 4 2" xfId="7445" xr:uid="{00000000-0005-0000-0000-000007230000}"/>
    <cellStyle name="Normal 12 5" xfId="6985" xr:uid="{00000000-0005-0000-0000-000008230000}"/>
    <cellStyle name="Normal 12 5 2" xfId="7446" xr:uid="{00000000-0005-0000-0000-000009230000}"/>
    <cellStyle name="Normal 12 6" xfId="6986" xr:uid="{00000000-0005-0000-0000-00000A230000}"/>
    <cellStyle name="Normal 12 6 2" xfId="7447" xr:uid="{00000000-0005-0000-0000-00000B230000}"/>
    <cellStyle name="Normal 12 7" xfId="7440" xr:uid="{00000000-0005-0000-0000-00000C230000}"/>
    <cellStyle name="Normal 13" xfId="1908" xr:uid="{00000000-0005-0000-0000-00000D230000}"/>
    <cellStyle name="Normal 14" xfId="1909" xr:uid="{00000000-0005-0000-0000-00000E230000}"/>
    <cellStyle name="Normal 15" xfId="1910" xr:uid="{00000000-0005-0000-0000-00000F230000}"/>
    <cellStyle name="Normal 16" xfId="1911" xr:uid="{00000000-0005-0000-0000-000010230000}"/>
    <cellStyle name="Normal 16 2" xfId="6987" xr:uid="{00000000-0005-0000-0000-000011230000}"/>
    <cellStyle name="Normal 17" xfId="1912" xr:uid="{00000000-0005-0000-0000-000012230000}"/>
    <cellStyle name="Normal 17 2" xfId="6988" xr:uid="{00000000-0005-0000-0000-000013230000}"/>
    <cellStyle name="Normal 17 2 2" xfId="6989" xr:uid="{00000000-0005-0000-0000-000014230000}"/>
    <cellStyle name="Normal 17 2 2 2" xfId="7449" xr:uid="{00000000-0005-0000-0000-000015230000}"/>
    <cellStyle name="Normal 17 2 3" xfId="6990" xr:uid="{00000000-0005-0000-0000-000016230000}"/>
    <cellStyle name="Normal 17 2 3 2" xfId="7450" xr:uid="{00000000-0005-0000-0000-000017230000}"/>
    <cellStyle name="Normal 17 2 4" xfId="7448" xr:uid="{00000000-0005-0000-0000-000018230000}"/>
    <cellStyle name="Normal 17 3" xfId="6991" xr:uid="{00000000-0005-0000-0000-000019230000}"/>
    <cellStyle name="Normal 17 3 2" xfId="6992" xr:uid="{00000000-0005-0000-0000-00001A230000}"/>
    <cellStyle name="Normal 17 3 2 2" xfId="7451" xr:uid="{00000000-0005-0000-0000-00001B230000}"/>
    <cellStyle name="Normal 17 4" xfId="6993" xr:uid="{00000000-0005-0000-0000-00001C230000}"/>
    <cellStyle name="Normal 17 4 2" xfId="7452" xr:uid="{00000000-0005-0000-0000-00001D230000}"/>
    <cellStyle name="Normal 17 5" xfId="6994" xr:uid="{00000000-0005-0000-0000-00001E230000}"/>
    <cellStyle name="Normal 17 5 2" xfId="7453" xr:uid="{00000000-0005-0000-0000-00001F230000}"/>
    <cellStyle name="Normal 18" xfId="1913" xr:uid="{00000000-0005-0000-0000-000020230000}"/>
    <cellStyle name="Normal 19" xfId="1914" xr:uid="{00000000-0005-0000-0000-000021230000}"/>
    <cellStyle name="Normal 2" xfId="86" xr:uid="{00000000-0005-0000-0000-000022230000}"/>
    <cellStyle name="Normal 2 10" xfId="1915" xr:uid="{00000000-0005-0000-0000-000023230000}"/>
    <cellStyle name="Normal 2 11" xfId="1916" xr:uid="{00000000-0005-0000-0000-000024230000}"/>
    <cellStyle name="Normal 2 12" xfId="1917" xr:uid="{00000000-0005-0000-0000-000025230000}"/>
    <cellStyle name="Normal 2 13" xfId="1918" xr:uid="{00000000-0005-0000-0000-000026230000}"/>
    <cellStyle name="Normal 2 14" xfId="1919" xr:uid="{00000000-0005-0000-0000-000027230000}"/>
    <cellStyle name="Normal 2 15" xfId="1920" xr:uid="{00000000-0005-0000-0000-000028230000}"/>
    <cellStyle name="Normal 2 16" xfId="1921" xr:uid="{00000000-0005-0000-0000-000029230000}"/>
    <cellStyle name="Normal 2 17" xfId="1922" xr:uid="{00000000-0005-0000-0000-00002A230000}"/>
    <cellStyle name="Normal 2 18" xfId="1923" xr:uid="{00000000-0005-0000-0000-00002B230000}"/>
    <cellStyle name="Normal 2 19" xfId="1924" xr:uid="{00000000-0005-0000-0000-00002C230000}"/>
    <cellStyle name="Normal 2 2" xfId="1925" xr:uid="{00000000-0005-0000-0000-00002D230000}"/>
    <cellStyle name="Normal 2 2 2" xfId="1926" xr:uid="{00000000-0005-0000-0000-00002E230000}"/>
    <cellStyle name="Normal 2 2 3" xfId="1927" xr:uid="{00000000-0005-0000-0000-00002F230000}"/>
    <cellStyle name="Normal 2 2 4" xfId="1928" xr:uid="{00000000-0005-0000-0000-000030230000}"/>
    <cellStyle name="Normal 2 2 5" xfId="2493" xr:uid="{00000000-0005-0000-0000-000031230000}"/>
    <cellStyle name="Normal 2 2 5 2" xfId="6995" xr:uid="{00000000-0005-0000-0000-000032230000}"/>
    <cellStyle name="Normal 2 2_Captura" xfId="6996" xr:uid="{00000000-0005-0000-0000-000033230000}"/>
    <cellStyle name="Normal 2 20" xfId="1929" xr:uid="{00000000-0005-0000-0000-000034230000}"/>
    <cellStyle name="Normal 2 21" xfId="1930" xr:uid="{00000000-0005-0000-0000-000035230000}"/>
    <cellStyle name="Normal 2 22" xfId="1931" xr:uid="{00000000-0005-0000-0000-000036230000}"/>
    <cellStyle name="Normal 2 22 2" xfId="6997" xr:uid="{00000000-0005-0000-0000-000037230000}"/>
    <cellStyle name="Normal 2 23" xfId="2490" xr:uid="{00000000-0005-0000-0000-000038230000}"/>
    <cellStyle name="Normal 2 23 2" xfId="2958" xr:uid="{00000000-0005-0000-0000-000039230000}"/>
    <cellStyle name="Normal 2 24" xfId="2523" xr:uid="{00000000-0005-0000-0000-00003A230000}"/>
    <cellStyle name="Normal 2 25" xfId="88" xr:uid="{00000000-0005-0000-0000-00003B230000}"/>
    <cellStyle name="Normal 2 25 2" xfId="7689" xr:uid="{00000000-0005-0000-0000-00003C230000}"/>
    <cellStyle name="Normal 2 26" xfId="7748" xr:uid="{00000000-0005-0000-0000-00003D230000}"/>
    <cellStyle name="Normal 2 3" xfId="1932" xr:uid="{00000000-0005-0000-0000-00003E230000}"/>
    <cellStyle name="Normal 2 3 2" xfId="1933" xr:uid="{00000000-0005-0000-0000-00003F230000}"/>
    <cellStyle name="Normal 2 3 3" xfId="2495" xr:uid="{00000000-0005-0000-0000-000040230000}"/>
    <cellStyle name="Normal 2 3_Captura" xfId="6998" xr:uid="{00000000-0005-0000-0000-000041230000}"/>
    <cellStyle name="Normal 2 4" xfId="1934" xr:uid="{00000000-0005-0000-0000-000042230000}"/>
    <cellStyle name="Normal 2 4 2" xfId="1935" xr:uid="{00000000-0005-0000-0000-000043230000}"/>
    <cellStyle name="Normal 2 5" xfId="1936" xr:uid="{00000000-0005-0000-0000-000044230000}"/>
    <cellStyle name="Normal 2 5 10" xfId="1937" xr:uid="{00000000-0005-0000-0000-000045230000}"/>
    <cellStyle name="Normal 2 5 11" xfId="1938" xr:uid="{00000000-0005-0000-0000-000046230000}"/>
    <cellStyle name="Normal 2 5 12" xfId="1939" xr:uid="{00000000-0005-0000-0000-000047230000}"/>
    <cellStyle name="Normal 2 5 13" xfId="1940" xr:uid="{00000000-0005-0000-0000-000048230000}"/>
    <cellStyle name="Normal 2 5 2" xfId="1941" xr:uid="{00000000-0005-0000-0000-000049230000}"/>
    <cellStyle name="Normal 2 5 3" xfId="1942" xr:uid="{00000000-0005-0000-0000-00004A230000}"/>
    <cellStyle name="Normal 2 5 4" xfId="1943" xr:uid="{00000000-0005-0000-0000-00004B230000}"/>
    <cellStyle name="Normal 2 5 5" xfId="1944" xr:uid="{00000000-0005-0000-0000-00004C230000}"/>
    <cellStyle name="Normal 2 5 6" xfId="1945" xr:uid="{00000000-0005-0000-0000-00004D230000}"/>
    <cellStyle name="Normal 2 5 7" xfId="1946" xr:uid="{00000000-0005-0000-0000-00004E230000}"/>
    <cellStyle name="Normal 2 5 8" xfId="1947" xr:uid="{00000000-0005-0000-0000-00004F230000}"/>
    <cellStyle name="Normal 2 5 9" xfId="1948" xr:uid="{00000000-0005-0000-0000-000050230000}"/>
    <cellStyle name="Normal 2 6" xfId="1949" xr:uid="{00000000-0005-0000-0000-000051230000}"/>
    <cellStyle name="Normal 2 7" xfId="1950" xr:uid="{00000000-0005-0000-0000-000052230000}"/>
    <cellStyle name="Normal 2 8" xfId="1951" xr:uid="{00000000-0005-0000-0000-000053230000}"/>
    <cellStyle name="Normal 2 9" xfId="1952" xr:uid="{00000000-0005-0000-0000-000054230000}"/>
    <cellStyle name="Normal 20" xfId="1953" xr:uid="{00000000-0005-0000-0000-000055230000}"/>
    <cellStyle name="Normal 20 2" xfId="7001" xr:uid="{00000000-0005-0000-0000-000056230000}"/>
    <cellStyle name="Normal 20 3" xfId="7000" xr:uid="{00000000-0005-0000-0000-000057230000}"/>
    <cellStyle name="Normal 21" xfId="85" xr:uid="{00000000-0005-0000-0000-000058230000}"/>
    <cellStyle name="Normal 21 2" xfId="5" xr:uid="{00000000-0005-0000-0000-000059230000}"/>
    <cellStyle name="Normal 21 2 2" xfId="7003" xr:uid="{00000000-0005-0000-0000-00005A230000}"/>
    <cellStyle name="Normal 21 3" xfId="7002" xr:uid="{00000000-0005-0000-0000-00005B230000}"/>
    <cellStyle name="Normal 22" xfId="1954" xr:uid="{00000000-0005-0000-0000-00005C230000}"/>
    <cellStyle name="Normal 22 2" xfId="7004" xr:uid="{00000000-0005-0000-0000-00005D230000}"/>
    <cellStyle name="Normal 23" xfId="1955" xr:uid="{00000000-0005-0000-0000-00005E230000}"/>
    <cellStyle name="Normal 23 2" xfId="7006" xr:uid="{00000000-0005-0000-0000-00005F230000}"/>
    <cellStyle name="Normal 23 3" xfId="7005" xr:uid="{00000000-0005-0000-0000-000060230000}"/>
    <cellStyle name="Normal 24" xfId="1956" xr:uid="{00000000-0005-0000-0000-000061230000}"/>
    <cellStyle name="Normal 24 2" xfId="7007" xr:uid="{00000000-0005-0000-0000-000062230000}"/>
    <cellStyle name="Normal 25" xfId="2526" xr:uid="{00000000-0005-0000-0000-000063230000}"/>
    <cellStyle name="Normal 26" xfId="80" xr:uid="{00000000-0005-0000-0000-000064230000}"/>
    <cellStyle name="Normal 27" xfId="81" xr:uid="{00000000-0005-0000-0000-000065230000}"/>
    <cellStyle name="Normal 28" xfId="79" xr:uid="{00000000-0005-0000-0000-000066230000}"/>
    <cellStyle name="Normal 29" xfId="2574" xr:uid="{00000000-0005-0000-0000-000067230000}"/>
    <cellStyle name="Normal 29 2" xfId="2976" xr:uid="{00000000-0005-0000-0000-000068230000}"/>
    <cellStyle name="Normal 3" xfId="76" xr:uid="{00000000-0005-0000-0000-000069230000}"/>
    <cellStyle name="Normal 3 2" xfId="1958" xr:uid="{00000000-0005-0000-0000-00006A230000}"/>
    <cellStyle name="Normal 3 2 2" xfId="1959" xr:uid="{00000000-0005-0000-0000-00006B230000}"/>
    <cellStyle name="Normal 3 2 2 2" xfId="1960" xr:uid="{00000000-0005-0000-0000-00006C230000}"/>
    <cellStyle name="Normal 3 2 2 2 2" xfId="1961" xr:uid="{00000000-0005-0000-0000-00006D230000}"/>
    <cellStyle name="Normal 3 2 3" xfId="2497" xr:uid="{00000000-0005-0000-0000-00006E230000}"/>
    <cellStyle name="Normal 3 2 3 2" xfId="2960" xr:uid="{00000000-0005-0000-0000-00006F230000}"/>
    <cellStyle name="Normal 3 3" xfId="1962" xr:uid="{00000000-0005-0000-0000-000070230000}"/>
    <cellStyle name="Normal 3 3 2" xfId="1963" xr:uid="{00000000-0005-0000-0000-000071230000}"/>
    <cellStyle name="Normal 3 3 2 2" xfId="2786" xr:uid="{00000000-0005-0000-0000-000072230000}"/>
    <cellStyle name="Normal 3 3 2 2 2" xfId="7008" xr:uid="{00000000-0005-0000-0000-000073230000}"/>
    <cellStyle name="Normal 3 3 2 2 2 2" xfId="7456" xr:uid="{00000000-0005-0000-0000-000074230000}"/>
    <cellStyle name="Normal 3 3 2 2 3" xfId="7455" xr:uid="{00000000-0005-0000-0000-000075230000}"/>
    <cellStyle name="Normal 3 3 2 3" xfId="7009" xr:uid="{00000000-0005-0000-0000-000076230000}"/>
    <cellStyle name="Normal 3 3 2 3 2" xfId="7010" xr:uid="{00000000-0005-0000-0000-000077230000}"/>
    <cellStyle name="Normal 3 3 2 3 2 2" xfId="7458" xr:uid="{00000000-0005-0000-0000-000078230000}"/>
    <cellStyle name="Normal 3 3 2 3 3" xfId="7457" xr:uid="{00000000-0005-0000-0000-000079230000}"/>
    <cellStyle name="Normal 3 3 2 4" xfId="7011" xr:uid="{00000000-0005-0000-0000-00007A230000}"/>
    <cellStyle name="Normal 3 3 2 4 2" xfId="7459" xr:uid="{00000000-0005-0000-0000-00007B230000}"/>
    <cellStyle name="Normal 3 3 2 5" xfId="7012" xr:uid="{00000000-0005-0000-0000-00007C230000}"/>
    <cellStyle name="Normal 3 3 2 5 2" xfId="7460" xr:uid="{00000000-0005-0000-0000-00007D230000}"/>
    <cellStyle name="Normal 3 3 2 6" xfId="7013" xr:uid="{00000000-0005-0000-0000-00007E230000}"/>
    <cellStyle name="Normal 3 3 2 6 2" xfId="7461" xr:uid="{00000000-0005-0000-0000-00007F230000}"/>
    <cellStyle name="Normal 3 3 2 7" xfId="7454" xr:uid="{00000000-0005-0000-0000-000080230000}"/>
    <cellStyle name="Normal 3 3 3" xfId="7014" xr:uid="{00000000-0005-0000-0000-000081230000}"/>
    <cellStyle name="Normal 3 4" xfId="2496" xr:uid="{00000000-0005-0000-0000-000082230000}"/>
    <cellStyle name="Normal 3 4 2" xfId="7016" xr:uid="{00000000-0005-0000-0000-000083230000}"/>
    <cellStyle name="Normal 3 4 3" xfId="7015" xr:uid="{00000000-0005-0000-0000-000084230000}"/>
    <cellStyle name="Normal 3 5" xfId="1957" xr:uid="{00000000-0005-0000-0000-000085230000}"/>
    <cellStyle name="Normal 30" xfId="7" xr:uid="{00000000-0005-0000-0000-000086230000}"/>
    <cellStyle name="Normal 30 2" xfId="2977" xr:uid="{00000000-0005-0000-0000-000087230000}"/>
    <cellStyle name="Normal 30 3" xfId="2576" xr:uid="{00000000-0005-0000-0000-000088230000}"/>
    <cellStyle name="Normal 31" xfId="3" xr:uid="{00000000-0005-0000-0000-000089230000}"/>
    <cellStyle name="Normal 31 2" xfId="2577" xr:uid="{00000000-0005-0000-0000-00008A230000}"/>
    <cellStyle name="Normal 31 3" xfId="5196" xr:uid="{00000000-0005-0000-0000-00008B230000}"/>
    <cellStyle name="Normal 32" xfId="87" xr:uid="{00000000-0005-0000-0000-00008C230000}"/>
    <cellStyle name="Normal 32 2" xfId="6196" xr:uid="{00000000-0005-0000-0000-00008D230000}"/>
    <cellStyle name="Normal 33" xfId="3030" xr:uid="{00000000-0005-0000-0000-00008E230000}"/>
    <cellStyle name="Normal 33 2" xfId="5967" xr:uid="{00000000-0005-0000-0000-00008F230000}"/>
    <cellStyle name="Normal 34" xfId="3032" xr:uid="{00000000-0005-0000-0000-000090230000}"/>
    <cellStyle name="Normal 34 2" xfId="5968" xr:uid="{00000000-0005-0000-0000-000091230000}"/>
    <cellStyle name="Normal 35" xfId="3035" xr:uid="{00000000-0005-0000-0000-000092230000}"/>
    <cellStyle name="Normal 35 2" xfId="7201" xr:uid="{00000000-0005-0000-0000-000093230000}"/>
    <cellStyle name="Normal 36" xfId="3036" xr:uid="{00000000-0005-0000-0000-000094230000}"/>
    <cellStyle name="Normal 36 2" xfId="7260" xr:uid="{00000000-0005-0000-0000-000095230000}"/>
    <cellStyle name="Normal 37" xfId="7198" xr:uid="{00000000-0005-0000-0000-000096230000}"/>
    <cellStyle name="Normal 37 2" xfId="12825" xr:uid="{00000000-0005-0000-0000-000097230000}"/>
    <cellStyle name="Normal 38" xfId="7261" xr:uid="{00000000-0005-0000-0000-000098230000}"/>
    <cellStyle name="Normal 39" xfId="7262" xr:uid="{00000000-0005-0000-0000-000099230000}"/>
    <cellStyle name="Normal 4" xfId="1964" xr:uid="{00000000-0005-0000-0000-00009A230000}"/>
    <cellStyle name="Normal 4 10" xfId="1965" xr:uid="{00000000-0005-0000-0000-00009B230000}"/>
    <cellStyle name="Normal 4 11" xfId="1966" xr:uid="{00000000-0005-0000-0000-00009C230000}"/>
    <cellStyle name="Normal 4 12" xfId="1967" xr:uid="{00000000-0005-0000-0000-00009D230000}"/>
    <cellStyle name="Normal 4 13" xfId="1968" xr:uid="{00000000-0005-0000-0000-00009E230000}"/>
    <cellStyle name="Normal 4 14" xfId="1969" xr:uid="{00000000-0005-0000-0000-00009F230000}"/>
    <cellStyle name="Normal 4 15" xfId="1970" xr:uid="{00000000-0005-0000-0000-0000A0230000}"/>
    <cellStyle name="Normal 4 15 2" xfId="2787" xr:uid="{00000000-0005-0000-0000-0000A1230000}"/>
    <cellStyle name="Normal 4 15 2 2" xfId="7017" xr:uid="{00000000-0005-0000-0000-0000A2230000}"/>
    <cellStyle name="Normal 4 15 2 2 2" xfId="7464" xr:uid="{00000000-0005-0000-0000-0000A3230000}"/>
    <cellStyle name="Normal 4 15 2 3" xfId="7463" xr:uid="{00000000-0005-0000-0000-0000A4230000}"/>
    <cellStyle name="Normal 4 15 3" xfId="7018" xr:uid="{00000000-0005-0000-0000-0000A5230000}"/>
    <cellStyle name="Normal 4 15 3 2" xfId="7019" xr:uid="{00000000-0005-0000-0000-0000A6230000}"/>
    <cellStyle name="Normal 4 15 3 2 2" xfId="7466" xr:uid="{00000000-0005-0000-0000-0000A7230000}"/>
    <cellStyle name="Normal 4 15 3 3" xfId="7465" xr:uid="{00000000-0005-0000-0000-0000A8230000}"/>
    <cellStyle name="Normal 4 15 4" xfId="7020" xr:uid="{00000000-0005-0000-0000-0000A9230000}"/>
    <cellStyle name="Normal 4 15 4 2" xfId="7467" xr:uid="{00000000-0005-0000-0000-0000AA230000}"/>
    <cellStyle name="Normal 4 15 5" xfId="7021" xr:uid="{00000000-0005-0000-0000-0000AB230000}"/>
    <cellStyle name="Normal 4 15 5 2" xfId="7468" xr:uid="{00000000-0005-0000-0000-0000AC230000}"/>
    <cellStyle name="Normal 4 15 6" xfId="7022" xr:uid="{00000000-0005-0000-0000-0000AD230000}"/>
    <cellStyle name="Normal 4 15 6 2" xfId="7469" xr:uid="{00000000-0005-0000-0000-0000AE230000}"/>
    <cellStyle name="Normal 4 15 7" xfId="7462" xr:uid="{00000000-0005-0000-0000-0000AF230000}"/>
    <cellStyle name="Normal 4 16" xfId="2498" xr:uid="{00000000-0005-0000-0000-0000B0230000}"/>
    <cellStyle name="Normal 4 2" xfId="1971" xr:uid="{00000000-0005-0000-0000-0000B1230000}"/>
    <cellStyle name="Normal 4 2 2" xfId="1972" xr:uid="{00000000-0005-0000-0000-0000B2230000}"/>
    <cellStyle name="Normal 4 2 3" xfId="2499" xr:uid="{00000000-0005-0000-0000-0000B3230000}"/>
    <cellStyle name="Normal 4 2 3 2" xfId="2961" xr:uid="{00000000-0005-0000-0000-0000B4230000}"/>
    <cellStyle name="Normal 4 3" xfId="1973" xr:uid="{00000000-0005-0000-0000-0000B5230000}"/>
    <cellStyle name="Normal 4 4" xfId="1974" xr:uid="{00000000-0005-0000-0000-0000B6230000}"/>
    <cellStyle name="Normal 4 5" xfId="1975" xr:uid="{00000000-0005-0000-0000-0000B7230000}"/>
    <cellStyle name="Normal 4 6" xfId="1976" xr:uid="{00000000-0005-0000-0000-0000B8230000}"/>
    <cellStyle name="Normal 4 7" xfId="1977" xr:uid="{00000000-0005-0000-0000-0000B9230000}"/>
    <cellStyle name="Normal 4 8" xfId="1978" xr:uid="{00000000-0005-0000-0000-0000BA230000}"/>
    <cellStyle name="Normal 4 9" xfId="1979" xr:uid="{00000000-0005-0000-0000-0000BB230000}"/>
    <cellStyle name="Normal 4_Captura" xfId="7023" xr:uid="{00000000-0005-0000-0000-0000BC230000}"/>
    <cellStyle name="Normal 40" xfId="7482" xr:uid="{00000000-0005-0000-0000-0000BD230000}"/>
    <cellStyle name="Normal 41" xfId="7483" xr:uid="{00000000-0005-0000-0000-0000BE230000}"/>
    <cellStyle name="Normal 42" xfId="7484" xr:uid="{00000000-0005-0000-0000-0000BF230000}"/>
    <cellStyle name="Normal 43" xfId="7485" xr:uid="{00000000-0005-0000-0000-0000C0230000}"/>
    <cellStyle name="Normal 44" xfId="7486" xr:uid="{00000000-0005-0000-0000-0000C1230000}"/>
    <cellStyle name="Normal 45" xfId="7503" xr:uid="{00000000-0005-0000-0000-0000C2230000}"/>
    <cellStyle name="Normal 46" xfId="7544" xr:uid="{00000000-0005-0000-0000-0000C3230000}"/>
    <cellStyle name="Normal 47" xfId="7581" xr:uid="{00000000-0005-0000-0000-0000C4230000}"/>
    <cellStyle name="Normal 48" xfId="7617" xr:uid="{00000000-0005-0000-0000-0000C5230000}"/>
    <cellStyle name="Normal 49" xfId="7675" xr:uid="{00000000-0005-0000-0000-0000C6230000}"/>
    <cellStyle name="Normal 5" xfId="1980" xr:uid="{00000000-0005-0000-0000-0000C7230000}"/>
    <cellStyle name="Normal 5 10" xfId="1981" xr:uid="{00000000-0005-0000-0000-0000C8230000}"/>
    <cellStyle name="Normal 5 11" xfId="1982" xr:uid="{00000000-0005-0000-0000-0000C9230000}"/>
    <cellStyle name="Normal 5 12" xfId="1983" xr:uid="{00000000-0005-0000-0000-0000CA230000}"/>
    <cellStyle name="Normal 5 13" xfId="1984" xr:uid="{00000000-0005-0000-0000-0000CB230000}"/>
    <cellStyle name="Normal 5 13 2" xfId="7024" xr:uid="{00000000-0005-0000-0000-0000CC230000}"/>
    <cellStyle name="Normal 5 14" xfId="2500" xr:uid="{00000000-0005-0000-0000-0000CD230000}"/>
    <cellStyle name="Normal 5 14 2" xfId="7026" xr:uid="{00000000-0005-0000-0000-0000CE230000}"/>
    <cellStyle name="Normal 5 14 2 2" xfId="7472" xr:uid="{00000000-0005-0000-0000-0000CF230000}"/>
    <cellStyle name="Normal 5 14 3" xfId="7025" xr:uid="{00000000-0005-0000-0000-0000D0230000}"/>
    <cellStyle name="Normal 5 14 4" xfId="7471" xr:uid="{00000000-0005-0000-0000-0000D1230000}"/>
    <cellStyle name="Normal 5 15" xfId="2788" xr:uid="{00000000-0005-0000-0000-0000D2230000}"/>
    <cellStyle name="Normal 5 15 2" xfId="7027" xr:uid="{00000000-0005-0000-0000-0000D3230000}"/>
    <cellStyle name="Normal 5 15 2 2" xfId="7474" xr:uid="{00000000-0005-0000-0000-0000D4230000}"/>
    <cellStyle name="Normal 5 15 3" xfId="7473" xr:uid="{00000000-0005-0000-0000-0000D5230000}"/>
    <cellStyle name="Normal 5 16" xfId="7028" xr:uid="{00000000-0005-0000-0000-0000D6230000}"/>
    <cellStyle name="Normal 5 16 2" xfId="7475" xr:uid="{00000000-0005-0000-0000-0000D7230000}"/>
    <cellStyle name="Normal 5 17" xfId="7029" xr:uid="{00000000-0005-0000-0000-0000D8230000}"/>
    <cellStyle name="Normal 5 17 2" xfId="7476" xr:uid="{00000000-0005-0000-0000-0000D9230000}"/>
    <cellStyle name="Normal 5 18" xfId="7030" xr:uid="{00000000-0005-0000-0000-0000DA230000}"/>
    <cellStyle name="Normal 5 18 2" xfId="7477" xr:uid="{00000000-0005-0000-0000-0000DB230000}"/>
    <cellStyle name="Normal 5 19" xfId="7470" xr:uid="{00000000-0005-0000-0000-0000DC230000}"/>
    <cellStyle name="Normal 5 2" xfId="1985" xr:uid="{00000000-0005-0000-0000-0000DD230000}"/>
    <cellStyle name="Normal 5 2 2" xfId="1986" xr:uid="{00000000-0005-0000-0000-0000DE230000}"/>
    <cellStyle name="Normal 5 2 2 2" xfId="1987" xr:uid="{00000000-0005-0000-0000-0000DF230000}"/>
    <cellStyle name="Normal 5 2 2 2 2" xfId="2789" xr:uid="{00000000-0005-0000-0000-0000E0230000}"/>
    <cellStyle name="Normal 5 2 3" xfId="1988" xr:uid="{00000000-0005-0000-0000-0000E1230000}"/>
    <cellStyle name="Normal 5 2 3 2" xfId="2790" xr:uid="{00000000-0005-0000-0000-0000E2230000}"/>
    <cellStyle name="Normal 5 3" xfId="1989" xr:uid="{00000000-0005-0000-0000-0000E3230000}"/>
    <cellStyle name="Normal 5 3 2" xfId="1990" xr:uid="{00000000-0005-0000-0000-0000E4230000}"/>
    <cellStyle name="Normal 5 3 2 2" xfId="1991" xr:uid="{00000000-0005-0000-0000-0000E5230000}"/>
    <cellStyle name="Normal 5 3 2 2 2" xfId="2792" xr:uid="{00000000-0005-0000-0000-0000E6230000}"/>
    <cellStyle name="Normal 5 3 2 3" xfId="2791" xr:uid="{00000000-0005-0000-0000-0000E7230000}"/>
    <cellStyle name="Normal 5 3 3" xfId="1992" xr:uid="{00000000-0005-0000-0000-0000E8230000}"/>
    <cellStyle name="Normal 5 3 3 2" xfId="2793" xr:uid="{00000000-0005-0000-0000-0000E9230000}"/>
    <cellStyle name="Normal 5 4" xfId="1993" xr:uid="{00000000-0005-0000-0000-0000EA230000}"/>
    <cellStyle name="Normal 5 4 2" xfId="1994" xr:uid="{00000000-0005-0000-0000-0000EB230000}"/>
    <cellStyle name="Normal 5 4 2 2" xfId="2794" xr:uid="{00000000-0005-0000-0000-0000EC230000}"/>
    <cellStyle name="Normal 5 5" xfId="1995" xr:uid="{00000000-0005-0000-0000-0000ED230000}"/>
    <cellStyle name="Normal 5 6" xfId="1996" xr:uid="{00000000-0005-0000-0000-0000EE230000}"/>
    <cellStyle name="Normal 5 7" xfId="1997" xr:uid="{00000000-0005-0000-0000-0000EF230000}"/>
    <cellStyle name="Normal 5 8" xfId="1998" xr:uid="{00000000-0005-0000-0000-0000F0230000}"/>
    <cellStyle name="Normal 5 9" xfId="1999" xr:uid="{00000000-0005-0000-0000-0000F1230000}"/>
    <cellStyle name="Normal 5_Captura" xfId="7031" xr:uid="{00000000-0005-0000-0000-0000F2230000}"/>
    <cellStyle name="Normal 50" xfId="7681" xr:uid="{00000000-0005-0000-0000-0000F3230000}"/>
    <cellStyle name="Normal 51" xfId="7677" xr:uid="{00000000-0005-0000-0000-0000F4230000}"/>
    <cellStyle name="Normal 52" xfId="7678" xr:uid="{00000000-0005-0000-0000-0000F5230000}"/>
    <cellStyle name="Normal 53" xfId="8" xr:uid="{00000000-0005-0000-0000-0000F6230000}"/>
    <cellStyle name="Normal 54" xfId="7687" xr:uid="{00000000-0005-0000-0000-0000F7230000}"/>
    <cellStyle name="Normal 55" xfId="7688" xr:uid="{00000000-0005-0000-0000-0000F8230000}"/>
    <cellStyle name="Normal 56" xfId="7690" xr:uid="{00000000-0005-0000-0000-0000F9230000}"/>
    <cellStyle name="Normal 57" xfId="7694" xr:uid="{00000000-0005-0000-0000-0000FA230000}"/>
    <cellStyle name="Normal 58" xfId="7721" xr:uid="{00000000-0005-0000-0000-0000FB230000}"/>
    <cellStyle name="Normal 59" xfId="7715" xr:uid="{00000000-0005-0000-0000-0000FC230000}"/>
    <cellStyle name="Normal 6" xfId="2000" xr:uid="{00000000-0005-0000-0000-0000FD230000}"/>
    <cellStyle name="Normal 6 2" xfId="2001" xr:uid="{00000000-0005-0000-0000-0000FE230000}"/>
    <cellStyle name="Normal 6 2 2" xfId="2002" xr:uid="{00000000-0005-0000-0000-0000FF230000}"/>
    <cellStyle name="Normal 6 3" xfId="2003" xr:uid="{00000000-0005-0000-0000-000000240000}"/>
    <cellStyle name="Normal 6 3 2" xfId="2795" xr:uid="{00000000-0005-0000-0000-000001240000}"/>
    <cellStyle name="Normal 6 4" xfId="2501" xr:uid="{00000000-0005-0000-0000-000002240000}"/>
    <cellStyle name="Normal 6 4 2" xfId="2962" xr:uid="{00000000-0005-0000-0000-000003240000}"/>
    <cellStyle name="Normal 60" xfId="7720" xr:uid="{00000000-0005-0000-0000-000004240000}"/>
    <cellStyle name="Normal 61" xfId="7714" xr:uid="{00000000-0005-0000-0000-000005240000}"/>
    <cellStyle name="Normal 62" xfId="7717" xr:uid="{00000000-0005-0000-0000-000006240000}"/>
    <cellStyle name="Normal 63" xfId="7723" xr:uid="{00000000-0005-0000-0000-000007240000}"/>
    <cellStyle name="Normal 64" xfId="7725" xr:uid="{00000000-0005-0000-0000-000008240000}"/>
    <cellStyle name="Normal 65" xfId="7727" xr:uid="{00000000-0005-0000-0000-000009240000}"/>
    <cellStyle name="Normal 66" xfId="7749" xr:uid="{00000000-0005-0000-0000-00000A240000}"/>
    <cellStyle name="Normal 67" xfId="7750" xr:uid="{00000000-0005-0000-0000-00000B240000}"/>
    <cellStyle name="Normal 68" xfId="7752" xr:uid="{00000000-0005-0000-0000-00000C240000}"/>
    <cellStyle name="Normal 69" xfId="7773" xr:uid="{00000000-0005-0000-0000-00000D240000}"/>
    <cellStyle name="Normal 7" xfId="2004" xr:uid="{00000000-0005-0000-0000-00000E240000}"/>
    <cellStyle name="Normal 7 2" xfId="2005" xr:uid="{00000000-0005-0000-0000-00000F240000}"/>
    <cellStyle name="Normal 7 2 2" xfId="2006" xr:uid="{00000000-0005-0000-0000-000010240000}"/>
    <cellStyle name="Normal 7 2 2 2" xfId="2796" xr:uid="{00000000-0005-0000-0000-000011240000}"/>
    <cellStyle name="Normal 7 3" xfId="2007" xr:uid="{00000000-0005-0000-0000-000012240000}"/>
    <cellStyle name="Normal 7 3 2" xfId="7032" xr:uid="{00000000-0005-0000-0000-000013240000}"/>
    <cellStyle name="Normal 7 4" xfId="2008" xr:uid="{00000000-0005-0000-0000-000014240000}"/>
    <cellStyle name="Normal 7 4 2" xfId="2797" xr:uid="{00000000-0005-0000-0000-000015240000}"/>
    <cellStyle name="Normal 7 5" xfId="2502" xr:uid="{00000000-0005-0000-0000-000016240000}"/>
    <cellStyle name="Normal 7 5 2" xfId="2963" xr:uid="{00000000-0005-0000-0000-000017240000}"/>
    <cellStyle name="Normal 7_Captura" xfId="7033" xr:uid="{00000000-0005-0000-0000-000018240000}"/>
    <cellStyle name="Normal 70" xfId="7776" xr:uid="{00000000-0005-0000-0000-000019240000}"/>
    <cellStyle name="Normal 71" xfId="7796" xr:uid="{00000000-0005-0000-0000-00001A240000}"/>
    <cellStyle name="Normal 72" xfId="7799" xr:uid="{00000000-0005-0000-0000-00001B240000}"/>
    <cellStyle name="Normal 73" xfId="7822" xr:uid="{00000000-0005-0000-0000-00001C240000}"/>
    <cellStyle name="Normal 74" xfId="7809" xr:uid="{00000000-0005-0000-0000-00001D240000}"/>
    <cellStyle name="Normal 75" xfId="7824" xr:uid="{00000000-0005-0000-0000-00001E240000}"/>
    <cellStyle name="Normal 76" xfId="7825" xr:uid="{00000000-0005-0000-0000-00001F240000}"/>
    <cellStyle name="Normal 77" xfId="7805" xr:uid="{00000000-0005-0000-0000-000020240000}"/>
    <cellStyle name="Normal 78" xfId="7829" xr:uid="{00000000-0005-0000-0000-000021240000}"/>
    <cellStyle name="Normal 79" xfId="7833" xr:uid="{00000000-0005-0000-0000-000022240000}"/>
    <cellStyle name="Normal 8" xfId="2009" xr:uid="{00000000-0005-0000-0000-000023240000}"/>
    <cellStyle name="Normal 8 2" xfId="2010" xr:uid="{00000000-0005-0000-0000-000024240000}"/>
    <cellStyle name="Normal 8 2 2" xfId="2011" xr:uid="{00000000-0005-0000-0000-000025240000}"/>
    <cellStyle name="Normal 8 2 2 2" xfId="2012" xr:uid="{00000000-0005-0000-0000-000026240000}"/>
    <cellStyle name="Normal 8 2 2 2 2" xfId="2799" xr:uid="{00000000-0005-0000-0000-000027240000}"/>
    <cellStyle name="Normal 8 2 2 3" xfId="2798" xr:uid="{00000000-0005-0000-0000-000028240000}"/>
    <cellStyle name="Normal 8 2 3" xfId="2013" xr:uid="{00000000-0005-0000-0000-000029240000}"/>
    <cellStyle name="Normal 8 2 3 2" xfId="2800" xr:uid="{00000000-0005-0000-0000-00002A240000}"/>
    <cellStyle name="Normal 8 3" xfId="2014" xr:uid="{00000000-0005-0000-0000-00002B240000}"/>
    <cellStyle name="Normal 8 3 2" xfId="2015" xr:uid="{00000000-0005-0000-0000-00002C240000}"/>
    <cellStyle name="Normal 8 3 2 2" xfId="2802" xr:uid="{00000000-0005-0000-0000-00002D240000}"/>
    <cellStyle name="Normal 8 3 3" xfId="2801" xr:uid="{00000000-0005-0000-0000-00002E240000}"/>
    <cellStyle name="Normal 8 3 4" xfId="7034" xr:uid="{00000000-0005-0000-0000-00002F240000}"/>
    <cellStyle name="Normal 8 4" xfId="2016" xr:uid="{00000000-0005-0000-0000-000030240000}"/>
    <cellStyle name="Normal 8 4 2" xfId="2803" xr:uid="{00000000-0005-0000-0000-000031240000}"/>
    <cellStyle name="Normal 8 5" xfId="2494" xr:uid="{00000000-0005-0000-0000-000032240000}"/>
    <cellStyle name="Normal 8 5 2" xfId="2959" xr:uid="{00000000-0005-0000-0000-000033240000}"/>
    <cellStyle name="Normal 8_Captura" xfId="7035" xr:uid="{00000000-0005-0000-0000-000034240000}"/>
    <cellStyle name="Normal 80" xfId="7831" xr:uid="{00000000-0005-0000-0000-000035240000}"/>
    <cellStyle name="Normal 81" xfId="7854" xr:uid="{00000000-0005-0000-0000-000036240000}"/>
    <cellStyle name="Normal 82" xfId="7874" xr:uid="{00000000-0005-0000-0000-000037240000}"/>
    <cellStyle name="Normal 83" xfId="7856" xr:uid="{00000000-0005-0000-0000-000038240000}"/>
    <cellStyle name="Normal 84" xfId="7878" xr:uid="{00000000-0005-0000-0000-000039240000}"/>
    <cellStyle name="Normal 85" xfId="7881" xr:uid="{00000000-0005-0000-0000-00003A240000}"/>
    <cellStyle name="Normal 86" xfId="7883" xr:uid="{00000000-0005-0000-0000-00003B240000}"/>
    <cellStyle name="Normal 87" xfId="7885" xr:uid="{00000000-0005-0000-0000-00003C240000}"/>
    <cellStyle name="Normal 88" xfId="7906" xr:uid="{00000000-0005-0000-0000-00003D240000}"/>
    <cellStyle name="Normal 89" xfId="7926" xr:uid="{00000000-0005-0000-0000-00003E240000}"/>
    <cellStyle name="Normal 9" xfId="2017" xr:uid="{00000000-0005-0000-0000-00003F240000}"/>
    <cellStyle name="Normal 9 2" xfId="2018" xr:uid="{00000000-0005-0000-0000-000040240000}"/>
    <cellStyle name="Normal 9 2 2" xfId="2019" xr:uid="{00000000-0005-0000-0000-000041240000}"/>
    <cellStyle name="Normal 9 2 2 2" xfId="2805" xr:uid="{00000000-0005-0000-0000-000042240000}"/>
    <cellStyle name="Normal 9 2 3" xfId="2804" xr:uid="{00000000-0005-0000-0000-000043240000}"/>
    <cellStyle name="Normal 9 3" xfId="2020" xr:uid="{00000000-0005-0000-0000-000044240000}"/>
    <cellStyle name="Normal 9 3 2" xfId="2806" xr:uid="{00000000-0005-0000-0000-000045240000}"/>
    <cellStyle name="Normal 90" xfId="7908" xr:uid="{00000000-0005-0000-0000-000046240000}"/>
    <cellStyle name="Normal 91" xfId="7930" xr:uid="{00000000-0005-0000-0000-000047240000}"/>
    <cellStyle name="Normal 92" xfId="7934" xr:uid="{00000000-0005-0000-0000-000048240000}"/>
    <cellStyle name="Normal 93" xfId="7931" xr:uid="{00000000-0005-0000-0000-000049240000}"/>
    <cellStyle name="Normal 94" xfId="7937" xr:uid="{00000000-0005-0000-0000-00004A240000}"/>
    <cellStyle name="Normal 95" xfId="7938" xr:uid="{00000000-0005-0000-0000-00004B240000}"/>
    <cellStyle name="Normal 96" xfId="7959" xr:uid="{00000000-0005-0000-0000-00004C240000}"/>
    <cellStyle name="Normal 97" xfId="7940" xr:uid="{00000000-0005-0000-0000-00004D240000}"/>
    <cellStyle name="Normal 98" xfId="7982" xr:uid="{00000000-0005-0000-0000-00004E240000}"/>
    <cellStyle name="Normal 99" xfId="7983" xr:uid="{00000000-0005-0000-0000-00004F240000}"/>
    <cellStyle name="Normaᗬ_Hoja1 (7)" xfId="7036" xr:uid="{00000000-0005-0000-0000-000050240000}"/>
    <cellStyle name="Notas" xfId="22" builtinId="10" customBuiltin="1"/>
    <cellStyle name="Notas 10" xfId="7777" xr:uid="{00000000-0005-0000-0000-000052240000}"/>
    <cellStyle name="Notas 11" xfId="7800" xr:uid="{00000000-0005-0000-0000-000053240000}"/>
    <cellStyle name="Notas 12" xfId="7834" xr:uid="{00000000-0005-0000-0000-000054240000}"/>
    <cellStyle name="Notas 13" xfId="7857" xr:uid="{00000000-0005-0000-0000-000055240000}"/>
    <cellStyle name="Notas 14" xfId="7887" xr:uid="{00000000-0005-0000-0000-000056240000}"/>
    <cellStyle name="Notas 15" xfId="7909" xr:uid="{00000000-0005-0000-0000-000057240000}"/>
    <cellStyle name="Notas 16" xfId="7941" xr:uid="{00000000-0005-0000-0000-000058240000}"/>
    <cellStyle name="Notas 17" xfId="8065" xr:uid="{00000000-0005-0000-0000-000059240000}"/>
    <cellStyle name="Notas 18" xfId="8180" xr:uid="{00000000-0005-0000-0000-00005A240000}"/>
    <cellStyle name="Notas 19" xfId="8219" xr:uid="{00000000-0005-0000-0000-00005B240000}"/>
    <cellStyle name="Notas 2" xfId="2021" xr:uid="{00000000-0005-0000-0000-00005C240000}"/>
    <cellStyle name="Notas 2 10" xfId="2022" xr:uid="{00000000-0005-0000-0000-00005D240000}"/>
    <cellStyle name="Notas 2 10 10" xfId="11651" xr:uid="{00000000-0005-0000-0000-00005E240000}"/>
    <cellStyle name="Notas 2 10 11" xfId="3493" xr:uid="{00000000-0005-0000-0000-00005F240000}"/>
    <cellStyle name="Notas 2 10 12" xfId="13021" xr:uid="{00000000-0005-0000-0000-000060240000}"/>
    <cellStyle name="Notas 2 10 13" xfId="16136" xr:uid="{00000000-0005-0000-0000-000061240000}"/>
    <cellStyle name="Notas 2 10 2" xfId="2807" xr:uid="{00000000-0005-0000-0000-000062240000}"/>
    <cellStyle name="Notas 2 10 2 10" xfId="11337" xr:uid="{00000000-0005-0000-0000-000063240000}"/>
    <cellStyle name="Notas 2 10 2 11" xfId="11392" xr:uid="{00000000-0005-0000-0000-000064240000}"/>
    <cellStyle name="Notas 2 10 2 12" xfId="9312" xr:uid="{00000000-0005-0000-0000-000065240000}"/>
    <cellStyle name="Notas 2 10 2 13" xfId="12361" xr:uid="{00000000-0005-0000-0000-000066240000}"/>
    <cellStyle name="Notas 2 10 2 14" xfId="12071" xr:uid="{00000000-0005-0000-0000-000067240000}"/>
    <cellStyle name="Notas 2 10 2 15" xfId="14365" xr:uid="{00000000-0005-0000-0000-000068240000}"/>
    <cellStyle name="Notas 2 10 2 16" xfId="15497" xr:uid="{00000000-0005-0000-0000-000069240000}"/>
    <cellStyle name="Notas 2 10 2 17" xfId="14889" xr:uid="{00000000-0005-0000-0000-00006A240000}"/>
    <cellStyle name="Notas 2 10 2 18" xfId="13494" xr:uid="{00000000-0005-0000-0000-00006B240000}"/>
    <cellStyle name="Notas 2 10 2 19" xfId="13373" xr:uid="{00000000-0005-0000-0000-00006C240000}"/>
    <cellStyle name="Notas 2 10 2 2" xfId="5210" xr:uid="{00000000-0005-0000-0000-00006D240000}"/>
    <cellStyle name="Notas 2 10 2 20" xfId="16637" xr:uid="{00000000-0005-0000-0000-00006E240000}"/>
    <cellStyle name="Notas 2 10 2 21" xfId="17090" xr:uid="{61390104-AE89-4FBE-A41E-D002BB3D2A99}"/>
    <cellStyle name="Notas 2 10 2 3" xfId="5689" xr:uid="{00000000-0005-0000-0000-00006F240000}"/>
    <cellStyle name="Notas 2 10 2 4" xfId="4415" xr:uid="{00000000-0005-0000-0000-000070240000}"/>
    <cellStyle name="Notas 2 10 2 5" xfId="8459" xr:uid="{00000000-0005-0000-0000-000071240000}"/>
    <cellStyle name="Notas 2 10 2 6" xfId="9968" xr:uid="{00000000-0005-0000-0000-000072240000}"/>
    <cellStyle name="Notas 2 10 2 7" xfId="9055" xr:uid="{00000000-0005-0000-0000-000073240000}"/>
    <cellStyle name="Notas 2 10 2 8" xfId="8716" xr:uid="{00000000-0005-0000-0000-000074240000}"/>
    <cellStyle name="Notas 2 10 2 9" xfId="10098" xr:uid="{00000000-0005-0000-0000-000075240000}"/>
    <cellStyle name="Notas 2 10 3" xfId="4528" xr:uid="{00000000-0005-0000-0000-000076240000}"/>
    <cellStyle name="Notas 2 10 3 10" xfId="12976" xr:uid="{00000000-0005-0000-0000-000077240000}"/>
    <cellStyle name="Notas 2 10 3 11" xfId="16010" xr:uid="{00000000-0005-0000-0000-000078240000}"/>
    <cellStyle name="Notas 2 10 3 12" xfId="15783" xr:uid="{00000000-0005-0000-0000-000079240000}"/>
    <cellStyle name="Notas 2 10 3 13" xfId="14134" xr:uid="{00000000-0005-0000-0000-00007A240000}"/>
    <cellStyle name="Notas 2 10 3 14" xfId="13004" xr:uid="{00000000-0005-0000-0000-00007B240000}"/>
    <cellStyle name="Notas 2 10 3 15" xfId="17532" xr:uid="{800A8282-B2B8-48C4-BDC9-E470349A49A4}"/>
    <cellStyle name="Notas 2 10 3 2" xfId="7038" xr:uid="{00000000-0005-0000-0000-00007C240000}"/>
    <cellStyle name="Notas 2 10 3 3" xfId="9045" xr:uid="{00000000-0005-0000-0000-00007D240000}"/>
    <cellStyle name="Notas 2 10 3 4" xfId="6323" xr:uid="{00000000-0005-0000-0000-00007E240000}"/>
    <cellStyle name="Notas 2 10 3 5" xfId="10120" xr:uid="{00000000-0005-0000-0000-00007F240000}"/>
    <cellStyle name="Notas 2 10 3 6" xfId="10618" xr:uid="{00000000-0005-0000-0000-000080240000}"/>
    <cellStyle name="Notas 2 10 3 7" xfId="9247" xr:uid="{00000000-0005-0000-0000-000081240000}"/>
    <cellStyle name="Notas 2 10 3 8" xfId="10710" xr:uid="{00000000-0005-0000-0000-000082240000}"/>
    <cellStyle name="Notas 2 10 3 9" xfId="12088" xr:uid="{00000000-0005-0000-0000-000083240000}"/>
    <cellStyle name="Notas 2 10 4" xfId="3374" xr:uid="{00000000-0005-0000-0000-000084240000}"/>
    <cellStyle name="Notas 2 10 5" xfId="3158" xr:uid="{00000000-0005-0000-0000-000085240000}"/>
    <cellStyle name="Notas 2 10 6" xfId="3914" xr:uid="{00000000-0005-0000-0000-000086240000}"/>
    <cellStyle name="Notas 2 10 7" xfId="9300" xr:uid="{00000000-0005-0000-0000-000087240000}"/>
    <cellStyle name="Notas 2 10 8" xfId="10678" xr:uid="{00000000-0005-0000-0000-000088240000}"/>
    <cellStyle name="Notas 2 10 9" xfId="4353" xr:uid="{00000000-0005-0000-0000-000089240000}"/>
    <cellStyle name="Notas 2 11" xfId="2023" xr:uid="{00000000-0005-0000-0000-00008A240000}"/>
    <cellStyle name="Notas 2 11 10" xfId="11631" xr:uid="{00000000-0005-0000-0000-00008B240000}"/>
    <cellStyle name="Notas 2 11 11" xfId="11349" xr:uid="{00000000-0005-0000-0000-00008C240000}"/>
    <cellStyle name="Notas 2 11 12" xfId="15534" xr:uid="{00000000-0005-0000-0000-00008D240000}"/>
    <cellStyle name="Notas 2 11 13" xfId="13918" xr:uid="{00000000-0005-0000-0000-00008E240000}"/>
    <cellStyle name="Notas 2 11 2" xfId="2808" xr:uid="{00000000-0005-0000-0000-00008F240000}"/>
    <cellStyle name="Notas 2 11 2 10" xfId="11478" xr:uid="{00000000-0005-0000-0000-000090240000}"/>
    <cellStyle name="Notas 2 11 2 11" xfId="10853" xr:uid="{00000000-0005-0000-0000-000091240000}"/>
    <cellStyle name="Notas 2 11 2 12" xfId="12244" xr:uid="{00000000-0005-0000-0000-000092240000}"/>
    <cellStyle name="Notas 2 11 2 13" xfId="12343" xr:uid="{00000000-0005-0000-0000-000093240000}"/>
    <cellStyle name="Notas 2 11 2 14" xfId="10051" xr:uid="{00000000-0005-0000-0000-000094240000}"/>
    <cellStyle name="Notas 2 11 2 15" xfId="14366" xr:uid="{00000000-0005-0000-0000-000095240000}"/>
    <cellStyle name="Notas 2 11 2 16" xfId="15486" xr:uid="{00000000-0005-0000-0000-000096240000}"/>
    <cellStyle name="Notas 2 11 2 17" xfId="14588" xr:uid="{00000000-0005-0000-0000-000097240000}"/>
    <cellStyle name="Notas 2 11 2 18" xfId="13493" xr:uid="{00000000-0005-0000-0000-000098240000}"/>
    <cellStyle name="Notas 2 11 2 19" xfId="15631" xr:uid="{00000000-0005-0000-0000-000099240000}"/>
    <cellStyle name="Notas 2 11 2 2" xfId="5211" xr:uid="{00000000-0005-0000-0000-00009A240000}"/>
    <cellStyle name="Notas 2 11 2 20" xfId="16633" xr:uid="{00000000-0005-0000-0000-00009B240000}"/>
    <cellStyle name="Notas 2 11 2 21" xfId="17091" xr:uid="{873F576B-9D09-4963-AAEA-0B59A125EDDA}"/>
    <cellStyle name="Notas 2 11 2 3" xfId="5690" xr:uid="{00000000-0005-0000-0000-00009C240000}"/>
    <cellStyle name="Notas 2 11 2 4" xfId="3469" xr:uid="{00000000-0005-0000-0000-00009D240000}"/>
    <cellStyle name="Notas 2 11 2 5" xfId="8460" xr:uid="{00000000-0005-0000-0000-00009E240000}"/>
    <cellStyle name="Notas 2 11 2 6" xfId="9951" xr:uid="{00000000-0005-0000-0000-00009F240000}"/>
    <cellStyle name="Notas 2 11 2 7" xfId="9044" xr:uid="{00000000-0005-0000-0000-0000A0240000}"/>
    <cellStyle name="Notas 2 11 2 8" xfId="4968" xr:uid="{00000000-0005-0000-0000-0000A1240000}"/>
    <cellStyle name="Notas 2 11 2 9" xfId="3834" xr:uid="{00000000-0005-0000-0000-0000A2240000}"/>
    <cellStyle name="Notas 2 11 3" xfId="4529" xr:uid="{00000000-0005-0000-0000-0000A3240000}"/>
    <cellStyle name="Notas 2 11 3 10" xfId="12975" xr:uid="{00000000-0005-0000-0000-0000A4240000}"/>
    <cellStyle name="Notas 2 11 3 11" xfId="16001" xr:uid="{00000000-0005-0000-0000-0000A5240000}"/>
    <cellStyle name="Notas 2 11 3 12" xfId="15767" xr:uid="{00000000-0005-0000-0000-0000A6240000}"/>
    <cellStyle name="Notas 2 11 3 13" xfId="16140" xr:uid="{00000000-0005-0000-0000-0000A7240000}"/>
    <cellStyle name="Notas 2 11 3 14" xfId="16137" xr:uid="{00000000-0005-0000-0000-0000A8240000}"/>
    <cellStyle name="Notas 2 11 3 15" xfId="17533" xr:uid="{823FD685-F78C-4D80-9B26-1BE6ECCB614C}"/>
    <cellStyle name="Notas 2 11 3 2" xfId="7039" xr:uid="{00000000-0005-0000-0000-0000A9240000}"/>
    <cellStyle name="Notas 2 11 3 3" xfId="9046" xr:uid="{00000000-0005-0000-0000-0000AA240000}"/>
    <cellStyle name="Notas 2 11 3 4" xfId="6321" xr:uid="{00000000-0005-0000-0000-0000AB240000}"/>
    <cellStyle name="Notas 2 11 3 5" xfId="9371" xr:uid="{00000000-0005-0000-0000-0000AC240000}"/>
    <cellStyle name="Notas 2 11 3 6" xfId="4342" xr:uid="{00000000-0005-0000-0000-0000AD240000}"/>
    <cellStyle name="Notas 2 11 3 7" xfId="10261" xr:uid="{00000000-0005-0000-0000-0000AE240000}"/>
    <cellStyle name="Notas 2 11 3 8" xfId="9982" xr:uid="{00000000-0005-0000-0000-0000AF240000}"/>
    <cellStyle name="Notas 2 11 3 9" xfId="12078" xr:uid="{00000000-0005-0000-0000-0000B0240000}"/>
    <cellStyle name="Notas 2 11 4" xfId="3373" xr:uid="{00000000-0005-0000-0000-0000B1240000}"/>
    <cellStyle name="Notas 2 11 5" xfId="5134" xr:uid="{00000000-0005-0000-0000-0000B2240000}"/>
    <cellStyle name="Notas 2 11 6" xfId="5608" xr:uid="{00000000-0005-0000-0000-0000B3240000}"/>
    <cellStyle name="Notas 2 11 7" xfId="3133" xr:uid="{00000000-0005-0000-0000-0000B4240000}"/>
    <cellStyle name="Notas 2 11 8" xfId="10894" xr:uid="{00000000-0005-0000-0000-0000B5240000}"/>
    <cellStyle name="Notas 2 11 9" xfId="10463" xr:uid="{00000000-0005-0000-0000-0000B6240000}"/>
    <cellStyle name="Notas 2 12" xfId="2024" xr:uid="{00000000-0005-0000-0000-0000B7240000}"/>
    <cellStyle name="Notas 2 12 10" xfId="11613" xr:uid="{00000000-0005-0000-0000-0000B8240000}"/>
    <cellStyle name="Notas 2 12 11" xfId="11171" xr:uid="{00000000-0005-0000-0000-0000B9240000}"/>
    <cellStyle name="Notas 2 12 12" xfId="13020" xr:uid="{00000000-0005-0000-0000-0000BA240000}"/>
    <cellStyle name="Notas 2 12 13" xfId="16125" xr:uid="{00000000-0005-0000-0000-0000BB240000}"/>
    <cellStyle name="Notas 2 12 2" xfId="2809" xr:uid="{00000000-0005-0000-0000-0000BC240000}"/>
    <cellStyle name="Notas 2 12 2 10" xfId="10159" xr:uid="{00000000-0005-0000-0000-0000BD240000}"/>
    <cellStyle name="Notas 2 12 2 11" xfId="9971" xr:uid="{00000000-0005-0000-0000-0000BE240000}"/>
    <cellStyle name="Notas 2 12 2 12" xfId="12234" xr:uid="{00000000-0005-0000-0000-0000BF240000}"/>
    <cellStyle name="Notas 2 12 2 13" xfId="12353" xr:uid="{00000000-0005-0000-0000-0000C0240000}"/>
    <cellStyle name="Notas 2 12 2 14" xfId="3491" xr:uid="{00000000-0005-0000-0000-0000C1240000}"/>
    <cellStyle name="Notas 2 12 2 15" xfId="14367" xr:uid="{00000000-0005-0000-0000-0000C2240000}"/>
    <cellStyle name="Notas 2 12 2 16" xfId="15475" xr:uid="{00000000-0005-0000-0000-0000C3240000}"/>
    <cellStyle name="Notas 2 12 2 17" xfId="16201" xr:uid="{00000000-0005-0000-0000-0000C4240000}"/>
    <cellStyle name="Notas 2 12 2 18" xfId="13492" xr:uid="{00000000-0005-0000-0000-0000C5240000}"/>
    <cellStyle name="Notas 2 12 2 19" xfId="16149" xr:uid="{00000000-0005-0000-0000-0000C6240000}"/>
    <cellStyle name="Notas 2 12 2 2" xfId="5212" xr:uid="{00000000-0005-0000-0000-0000C7240000}"/>
    <cellStyle name="Notas 2 12 2 20" xfId="16629" xr:uid="{00000000-0005-0000-0000-0000C8240000}"/>
    <cellStyle name="Notas 2 12 2 21" xfId="17092" xr:uid="{2D807B12-B966-42AB-BD31-55D11D259BF4}"/>
    <cellStyle name="Notas 2 12 2 3" xfId="5691" xr:uid="{00000000-0005-0000-0000-0000C9240000}"/>
    <cellStyle name="Notas 2 12 2 4" xfId="4416" xr:uid="{00000000-0005-0000-0000-0000CA240000}"/>
    <cellStyle name="Notas 2 12 2 5" xfId="8461" xr:uid="{00000000-0005-0000-0000-0000CB240000}"/>
    <cellStyle name="Notas 2 12 2 6" xfId="9941" xr:uid="{00000000-0005-0000-0000-0000CC240000}"/>
    <cellStyle name="Notas 2 12 2 7" xfId="5951" xr:uid="{00000000-0005-0000-0000-0000CD240000}"/>
    <cellStyle name="Notas 2 12 2 8" xfId="10195" xr:uid="{00000000-0005-0000-0000-0000CE240000}"/>
    <cellStyle name="Notas 2 12 2 9" xfId="11172" xr:uid="{00000000-0005-0000-0000-0000CF240000}"/>
    <cellStyle name="Notas 2 12 3" xfId="4530" xr:uid="{00000000-0005-0000-0000-0000D0240000}"/>
    <cellStyle name="Notas 2 12 3 10" xfId="12974" xr:uid="{00000000-0005-0000-0000-0000D1240000}"/>
    <cellStyle name="Notas 2 12 3 11" xfId="15989" xr:uid="{00000000-0005-0000-0000-0000D2240000}"/>
    <cellStyle name="Notas 2 12 3 12" xfId="15787" xr:uid="{00000000-0005-0000-0000-0000D3240000}"/>
    <cellStyle name="Notas 2 12 3 13" xfId="16600" xr:uid="{00000000-0005-0000-0000-0000D4240000}"/>
    <cellStyle name="Notas 2 12 3 14" xfId="16146" xr:uid="{00000000-0005-0000-0000-0000D5240000}"/>
    <cellStyle name="Notas 2 12 3 15" xfId="17534" xr:uid="{780BAD5F-5496-46D6-BB30-CF73BB070697}"/>
    <cellStyle name="Notas 2 12 3 2" xfId="7040" xr:uid="{00000000-0005-0000-0000-0000D6240000}"/>
    <cellStyle name="Notas 2 12 3 3" xfId="9047" xr:uid="{00000000-0005-0000-0000-0000D7240000}"/>
    <cellStyle name="Notas 2 12 3 4" xfId="8997" xr:uid="{00000000-0005-0000-0000-0000D8240000}"/>
    <cellStyle name="Notas 2 12 3 5" xfId="9538" xr:uid="{00000000-0005-0000-0000-0000D9240000}"/>
    <cellStyle name="Notas 2 12 3 6" xfId="5943" xr:uid="{00000000-0005-0000-0000-0000DA240000}"/>
    <cellStyle name="Notas 2 12 3 7" xfId="11533" xr:uid="{00000000-0005-0000-0000-0000DB240000}"/>
    <cellStyle name="Notas 2 12 3 8" xfId="11825" xr:uid="{00000000-0005-0000-0000-0000DC240000}"/>
    <cellStyle name="Notas 2 12 3 9" xfId="12066" xr:uid="{00000000-0005-0000-0000-0000DD240000}"/>
    <cellStyle name="Notas 2 12 4" xfId="3372" xr:uid="{00000000-0005-0000-0000-0000DE240000}"/>
    <cellStyle name="Notas 2 12 5" xfId="73" xr:uid="{00000000-0005-0000-0000-0000DF240000}"/>
    <cellStyle name="Notas 2 12 6" xfId="3532" xr:uid="{00000000-0005-0000-0000-0000E0240000}"/>
    <cellStyle name="Notas 2 12 7" xfId="3446" xr:uid="{00000000-0005-0000-0000-0000E1240000}"/>
    <cellStyle name="Notas 2 12 8" xfId="6071" xr:uid="{00000000-0005-0000-0000-0000E2240000}"/>
    <cellStyle name="Notas 2 12 9" xfId="8805" xr:uid="{00000000-0005-0000-0000-0000E3240000}"/>
    <cellStyle name="Notas 2 13" xfId="2025" xr:uid="{00000000-0005-0000-0000-0000E4240000}"/>
    <cellStyle name="Notas 2 13 10" xfId="9584" xr:uid="{00000000-0005-0000-0000-0000E5240000}"/>
    <cellStyle name="Notas 2 13 11" xfId="10265" xr:uid="{00000000-0005-0000-0000-0000E6240000}"/>
    <cellStyle name="Notas 2 13 12" xfId="13019" xr:uid="{00000000-0005-0000-0000-0000E7240000}"/>
    <cellStyle name="Notas 2 13 13" xfId="13595" xr:uid="{00000000-0005-0000-0000-0000E8240000}"/>
    <cellStyle name="Notas 2 13 2" xfId="2810" xr:uid="{00000000-0005-0000-0000-0000E9240000}"/>
    <cellStyle name="Notas 2 13 2 10" xfId="3531" xr:uid="{00000000-0005-0000-0000-0000EA240000}"/>
    <cellStyle name="Notas 2 13 2 11" xfId="4649" xr:uid="{00000000-0005-0000-0000-0000EB240000}"/>
    <cellStyle name="Notas 2 13 2 12" xfId="12237" xr:uid="{00000000-0005-0000-0000-0000EC240000}"/>
    <cellStyle name="Notas 2 13 2 13" xfId="11659" xr:uid="{00000000-0005-0000-0000-0000ED240000}"/>
    <cellStyle name="Notas 2 13 2 14" xfId="9733" xr:uid="{00000000-0005-0000-0000-0000EE240000}"/>
    <cellStyle name="Notas 2 13 2 15" xfId="14368" xr:uid="{00000000-0005-0000-0000-0000EF240000}"/>
    <cellStyle name="Notas 2 13 2 16" xfId="14612" xr:uid="{00000000-0005-0000-0000-0000F0240000}"/>
    <cellStyle name="Notas 2 13 2 17" xfId="14890" xr:uid="{00000000-0005-0000-0000-0000F1240000}"/>
    <cellStyle name="Notas 2 13 2 18" xfId="14613" xr:uid="{00000000-0005-0000-0000-0000F2240000}"/>
    <cellStyle name="Notas 2 13 2 19" xfId="16351" xr:uid="{00000000-0005-0000-0000-0000F3240000}"/>
    <cellStyle name="Notas 2 13 2 2" xfId="5213" xr:uid="{00000000-0005-0000-0000-0000F4240000}"/>
    <cellStyle name="Notas 2 13 2 20" xfId="16625" xr:uid="{00000000-0005-0000-0000-0000F5240000}"/>
    <cellStyle name="Notas 2 13 2 21" xfId="17093" xr:uid="{1F0B6E9E-96F6-4266-ABF5-66CF74F4CB16}"/>
    <cellStyle name="Notas 2 13 2 3" xfId="5692" xr:uid="{00000000-0005-0000-0000-0000F6240000}"/>
    <cellStyle name="Notas 2 13 2 4" xfId="4417" xr:uid="{00000000-0005-0000-0000-0000F7240000}"/>
    <cellStyle name="Notas 2 13 2 5" xfId="8462" xr:uid="{00000000-0005-0000-0000-0000F8240000}"/>
    <cellStyle name="Notas 2 13 2 6" xfId="8730" xr:uid="{00000000-0005-0000-0000-0000F9240000}"/>
    <cellStyle name="Notas 2 13 2 7" xfId="3807" xr:uid="{00000000-0005-0000-0000-0000FA240000}"/>
    <cellStyle name="Notas 2 13 2 8" xfId="3199" xr:uid="{00000000-0005-0000-0000-0000FB240000}"/>
    <cellStyle name="Notas 2 13 2 9" xfId="10959" xr:uid="{00000000-0005-0000-0000-0000FC240000}"/>
    <cellStyle name="Notas 2 13 3" xfId="4531" xr:uid="{00000000-0005-0000-0000-0000FD240000}"/>
    <cellStyle name="Notas 2 13 3 10" xfId="12973" xr:uid="{00000000-0005-0000-0000-0000FE240000}"/>
    <cellStyle name="Notas 2 13 3 11" xfId="13122" xr:uid="{00000000-0005-0000-0000-0000FF240000}"/>
    <cellStyle name="Notas 2 13 3 12" xfId="15801" xr:uid="{00000000-0005-0000-0000-000000250000}"/>
    <cellStyle name="Notas 2 13 3 13" xfId="16590" xr:uid="{00000000-0005-0000-0000-000001250000}"/>
    <cellStyle name="Notas 2 13 3 14" xfId="16599" xr:uid="{00000000-0005-0000-0000-000002250000}"/>
    <cellStyle name="Notas 2 13 3 15" xfId="17535" xr:uid="{4DB70E35-3F1B-462F-B053-62E99CFDE962}"/>
    <cellStyle name="Notas 2 13 3 2" xfId="7041" xr:uid="{00000000-0005-0000-0000-000003250000}"/>
    <cellStyle name="Notas 2 13 3 3" xfId="9048" xr:uid="{00000000-0005-0000-0000-000004250000}"/>
    <cellStyle name="Notas 2 13 3 4" xfId="3157" xr:uid="{00000000-0005-0000-0000-000005250000}"/>
    <cellStyle name="Notas 2 13 3 5" xfId="10104" xr:uid="{00000000-0005-0000-0000-000006250000}"/>
    <cellStyle name="Notas 2 13 3 6" xfId="10271" xr:uid="{00000000-0005-0000-0000-000007250000}"/>
    <cellStyle name="Notas 2 13 3 7" xfId="11299" xr:uid="{00000000-0005-0000-0000-000008250000}"/>
    <cellStyle name="Notas 2 13 3 8" xfId="11812" xr:uid="{00000000-0005-0000-0000-000009250000}"/>
    <cellStyle name="Notas 2 13 3 9" xfId="12056" xr:uid="{00000000-0005-0000-0000-00000A250000}"/>
    <cellStyle name="Notas 2 13 4" xfId="3371" xr:uid="{00000000-0005-0000-0000-00000B250000}"/>
    <cellStyle name="Notas 2 13 5" xfId="4674" xr:uid="{00000000-0005-0000-0000-00000C250000}"/>
    <cellStyle name="Notas 2 13 6" xfId="3915" xr:uid="{00000000-0005-0000-0000-00000D250000}"/>
    <cellStyle name="Notas 2 13 7" xfId="3217" xr:uid="{00000000-0005-0000-0000-00000E250000}"/>
    <cellStyle name="Notas 2 13 8" xfId="10909" xr:uid="{00000000-0005-0000-0000-00000F250000}"/>
    <cellStyle name="Notas 2 13 9" xfId="8889" xr:uid="{00000000-0005-0000-0000-000010250000}"/>
    <cellStyle name="Notas 2 14" xfId="7042" xr:uid="{00000000-0005-0000-0000-000011250000}"/>
    <cellStyle name="Notas 2 14 2" xfId="7043" xr:uid="{00000000-0005-0000-0000-000012250000}"/>
    <cellStyle name="Notas 2 15" xfId="7044" xr:uid="{00000000-0005-0000-0000-000013250000}"/>
    <cellStyle name="Notas 2 16" xfId="7045" xr:uid="{00000000-0005-0000-0000-000014250000}"/>
    <cellStyle name="Notas 2 16 2" xfId="7046" xr:uid="{00000000-0005-0000-0000-000015250000}"/>
    <cellStyle name="Notas 2 17" xfId="7047" xr:uid="{00000000-0005-0000-0000-000016250000}"/>
    <cellStyle name="Notas 2 17 2" xfId="7048" xr:uid="{00000000-0005-0000-0000-000017250000}"/>
    <cellStyle name="Notas 2 18" xfId="7049" xr:uid="{00000000-0005-0000-0000-000018250000}"/>
    <cellStyle name="Notas 2 19" xfId="7037" xr:uid="{00000000-0005-0000-0000-000019250000}"/>
    <cellStyle name="Notas 2 2" xfId="2026" xr:uid="{00000000-0005-0000-0000-00001A250000}"/>
    <cellStyle name="Notas 2 2 10" xfId="10707" xr:uid="{00000000-0005-0000-0000-00001B250000}"/>
    <cellStyle name="Notas 2 2 11" xfId="6041" xr:uid="{00000000-0005-0000-0000-00001C250000}"/>
    <cellStyle name="Notas 2 2 12" xfId="15522" xr:uid="{00000000-0005-0000-0000-00001D250000}"/>
    <cellStyle name="Notas 2 2 13" xfId="13596" xr:uid="{00000000-0005-0000-0000-00001E250000}"/>
    <cellStyle name="Notas 2 2 2" xfId="2811" xr:uid="{00000000-0005-0000-0000-00001F250000}"/>
    <cellStyle name="Notas 2 2 2 10" xfId="9624" xr:uid="{00000000-0005-0000-0000-000020250000}"/>
    <cellStyle name="Notas 2 2 2 11" xfId="5662" xr:uid="{00000000-0005-0000-0000-000021250000}"/>
    <cellStyle name="Notas 2 2 2 12" xfId="12226" xr:uid="{00000000-0005-0000-0000-000022250000}"/>
    <cellStyle name="Notas 2 2 2 13" xfId="11652" xr:uid="{00000000-0005-0000-0000-000023250000}"/>
    <cellStyle name="Notas 2 2 2 14" xfId="12051" xr:uid="{00000000-0005-0000-0000-000024250000}"/>
    <cellStyle name="Notas 2 2 2 15" xfId="14369" xr:uid="{00000000-0005-0000-0000-000025250000}"/>
    <cellStyle name="Notas 2 2 2 16" xfId="13236" xr:uid="{00000000-0005-0000-0000-000026250000}"/>
    <cellStyle name="Notas 2 2 2 17" xfId="14891" xr:uid="{00000000-0005-0000-0000-000027250000}"/>
    <cellStyle name="Notas 2 2 2 18" xfId="13491" xr:uid="{00000000-0005-0000-0000-000028250000}"/>
    <cellStyle name="Notas 2 2 2 19" xfId="15944" xr:uid="{00000000-0005-0000-0000-000029250000}"/>
    <cellStyle name="Notas 2 2 2 2" xfId="5214" xr:uid="{00000000-0005-0000-0000-00002A250000}"/>
    <cellStyle name="Notas 2 2 2 20" xfId="16621" xr:uid="{00000000-0005-0000-0000-00002B250000}"/>
    <cellStyle name="Notas 2 2 2 21" xfId="17094" xr:uid="{58956B35-B379-4B71-A0B2-54CE668BEDE7}"/>
    <cellStyle name="Notas 2 2 2 3" xfId="5693" xr:uid="{00000000-0005-0000-0000-00002C250000}"/>
    <cellStyle name="Notas 2 2 2 4" xfId="4995" xr:uid="{00000000-0005-0000-0000-00002D250000}"/>
    <cellStyle name="Notas 2 2 2 5" xfId="8463" xr:uid="{00000000-0005-0000-0000-00002E250000}"/>
    <cellStyle name="Notas 2 2 2 6" xfId="4802" xr:uid="{00000000-0005-0000-0000-00002F250000}"/>
    <cellStyle name="Notas 2 2 2 7" xfId="3489" xr:uid="{00000000-0005-0000-0000-000030250000}"/>
    <cellStyle name="Notas 2 2 2 8" xfId="3971" xr:uid="{00000000-0005-0000-0000-000031250000}"/>
    <cellStyle name="Notas 2 2 2 9" xfId="11149" xr:uid="{00000000-0005-0000-0000-000032250000}"/>
    <cellStyle name="Notas 2 2 3" xfId="4532" xr:uid="{00000000-0005-0000-0000-000033250000}"/>
    <cellStyle name="Notas 2 2 3 10" xfId="15608" xr:uid="{00000000-0005-0000-0000-000034250000}"/>
    <cellStyle name="Notas 2 2 3 11" xfId="13124" xr:uid="{00000000-0005-0000-0000-000035250000}"/>
    <cellStyle name="Notas 2 2 3 12" xfId="16230" xr:uid="{00000000-0005-0000-0000-000036250000}"/>
    <cellStyle name="Notas 2 2 3 13" xfId="16037" xr:uid="{00000000-0005-0000-0000-000037250000}"/>
    <cellStyle name="Notas 2 2 3 14" xfId="16714" xr:uid="{00000000-0005-0000-0000-000038250000}"/>
    <cellStyle name="Notas 2 2 3 15" xfId="17536" xr:uid="{0507943D-1891-4644-9BC1-DB4BB0C4906E}"/>
    <cellStyle name="Notas 2 2 3 2" xfId="7050" xr:uid="{00000000-0005-0000-0000-000039250000}"/>
    <cellStyle name="Notas 2 2 3 3" xfId="9056" xr:uid="{00000000-0005-0000-0000-00003A250000}"/>
    <cellStyle name="Notas 2 2 3 4" xfId="6351" xr:uid="{00000000-0005-0000-0000-00003B250000}"/>
    <cellStyle name="Notas 2 2 3 5" xfId="10049" xr:uid="{00000000-0005-0000-0000-00003C250000}"/>
    <cellStyle name="Notas 2 2 3 6" xfId="11336" xr:uid="{00000000-0005-0000-0000-00003D250000}"/>
    <cellStyle name="Notas 2 2 3 7" xfId="11226" xr:uid="{00000000-0005-0000-0000-00003E250000}"/>
    <cellStyle name="Notas 2 2 3 8" xfId="11679" xr:uid="{00000000-0005-0000-0000-00003F250000}"/>
    <cellStyle name="Notas 2 2 3 9" xfId="3409" xr:uid="{00000000-0005-0000-0000-000040250000}"/>
    <cellStyle name="Notas 2 2 4" xfId="3370" xr:uid="{00000000-0005-0000-0000-000041250000}"/>
    <cellStyle name="Notas 2 2 5" xfId="6350" xr:uid="{00000000-0005-0000-0000-000042250000}"/>
    <cellStyle name="Notas 2 2 6" xfId="8815" xr:uid="{00000000-0005-0000-0000-000043250000}"/>
    <cellStyle name="Notas 2 2 7" xfId="8921" xr:uid="{00000000-0005-0000-0000-000044250000}"/>
    <cellStyle name="Notas 2 2 8" xfId="9610" xr:uid="{00000000-0005-0000-0000-000045250000}"/>
    <cellStyle name="Notas 2 2 9" xfId="9354" xr:uid="{00000000-0005-0000-0000-000046250000}"/>
    <cellStyle name="Notas 2 3" xfId="2027" xr:uid="{00000000-0005-0000-0000-000047250000}"/>
    <cellStyle name="Notas 2 3 10" xfId="10451" xr:uid="{00000000-0005-0000-0000-000048250000}"/>
    <cellStyle name="Notas 2 3 11" xfId="11292" xr:uid="{00000000-0005-0000-0000-000049250000}"/>
    <cellStyle name="Notas 2 3 12" xfId="15559" xr:uid="{00000000-0005-0000-0000-00004A250000}"/>
    <cellStyle name="Notas 2 3 13" xfId="14364" xr:uid="{00000000-0005-0000-0000-00004B250000}"/>
    <cellStyle name="Notas 2 3 2" xfId="2812" xr:uid="{00000000-0005-0000-0000-00004C250000}"/>
    <cellStyle name="Notas 2 3 2 10" xfId="8698" xr:uid="{00000000-0005-0000-0000-00004D250000}"/>
    <cellStyle name="Notas 2 3 2 11" xfId="11309" xr:uid="{00000000-0005-0000-0000-00004E250000}"/>
    <cellStyle name="Notas 2 3 2 12" xfId="12218" xr:uid="{00000000-0005-0000-0000-00004F250000}"/>
    <cellStyle name="Notas 2 3 2 13" xfId="10990" xr:uid="{00000000-0005-0000-0000-000050250000}"/>
    <cellStyle name="Notas 2 3 2 14" xfId="12060" xr:uid="{00000000-0005-0000-0000-000051250000}"/>
    <cellStyle name="Notas 2 3 2 15" xfId="14370" xr:uid="{00000000-0005-0000-0000-000052250000}"/>
    <cellStyle name="Notas 2 3 2 16" xfId="13235" xr:uid="{00000000-0005-0000-0000-000053250000}"/>
    <cellStyle name="Notas 2 3 2 17" xfId="14892" xr:uid="{00000000-0005-0000-0000-000054250000}"/>
    <cellStyle name="Notas 2 3 2 18" xfId="14954" xr:uid="{00000000-0005-0000-0000-000055250000}"/>
    <cellStyle name="Notas 2 3 2 19" xfId="16315" xr:uid="{00000000-0005-0000-0000-000056250000}"/>
    <cellStyle name="Notas 2 3 2 2" xfId="5215" xr:uid="{00000000-0005-0000-0000-000057250000}"/>
    <cellStyle name="Notas 2 3 2 20" xfId="16616" xr:uid="{00000000-0005-0000-0000-000058250000}"/>
    <cellStyle name="Notas 2 3 2 21" xfId="17095" xr:uid="{C95976D0-DCA7-4ECB-963F-42CC7794C901}"/>
    <cellStyle name="Notas 2 3 2 3" xfId="5694" xr:uid="{00000000-0005-0000-0000-000059250000}"/>
    <cellStyle name="Notas 2 3 2 4" xfId="4998" xr:uid="{00000000-0005-0000-0000-00005A250000}"/>
    <cellStyle name="Notas 2 3 2 5" xfId="8464" xr:uid="{00000000-0005-0000-0000-00005B250000}"/>
    <cellStyle name="Notas 2 3 2 6" xfId="4246" xr:uid="{00000000-0005-0000-0000-00005C250000}"/>
    <cellStyle name="Notas 2 3 2 7" xfId="5650" xr:uid="{00000000-0005-0000-0000-00005D250000}"/>
    <cellStyle name="Notas 2 3 2 8" xfId="5628" xr:uid="{00000000-0005-0000-0000-00005E250000}"/>
    <cellStyle name="Notas 2 3 2 9" xfId="11128" xr:uid="{00000000-0005-0000-0000-00005F250000}"/>
    <cellStyle name="Notas 2 3 3" xfId="4533" xr:uid="{00000000-0005-0000-0000-000060250000}"/>
    <cellStyle name="Notas 2 3 3 10" xfId="15598" xr:uid="{00000000-0005-0000-0000-000061250000}"/>
    <cellStyle name="Notas 2 3 3 11" xfId="13951" xr:uid="{00000000-0005-0000-0000-000062250000}"/>
    <cellStyle name="Notas 2 3 3 12" xfId="16221" xr:uid="{00000000-0005-0000-0000-000063250000}"/>
    <cellStyle name="Notas 2 3 3 13" xfId="14552" xr:uid="{00000000-0005-0000-0000-000064250000}"/>
    <cellStyle name="Notas 2 3 3 14" xfId="16707" xr:uid="{00000000-0005-0000-0000-000065250000}"/>
    <cellStyle name="Notas 2 3 3 15" xfId="17537" xr:uid="{DDA2CAC1-E82B-4394-AC61-34A2BD787C01}"/>
    <cellStyle name="Notas 2 3 3 2" xfId="7051" xr:uid="{00000000-0005-0000-0000-000066250000}"/>
    <cellStyle name="Notas 2 3 3 3" xfId="9057" xr:uid="{00000000-0005-0000-0000-000067250000}"/>
    <cellStyle name="Notas 2 3 3 4" xfId="4414" xr:uid="{00000000-0005-0000-0000-000068250000}"/>
    <cellStyle name="Notas 2 3 3 5" xfId="9373" xr:uid="{00000000-0005-0000-0000-000069250000}"/>
    <cellStyle name="Notas 2 3 3 6" xfId="11311" xr:uid="{00000000-0005-0000-0000-00006A250000}"/>
    <cellStyle name="Notas 2 3 3 7" xfId="11242" xr:uid="{00000000-0005-0000-0000-00006B250000}"/>
    <cellStyle name="Notas 2 3 3 8" xfId="11661" xr:uid="{00000000-0005-0000-0000-00006C250000}"/>
    <cellStyle name="Notas 2 3 3 9" xfId="3522" xr:uid="{00000000-0005-0000-0000-00006D250000}"/>
    <cellStyle name="Notas 2 3 4" xfId="3369" xr:uid="{00000000-0005-0000-0000-00006E250000}"/>
    <cellStyle name="Notas 2 3 5" xfId="6072" xr:uid="{00000000-0005-0000-0000-00006F250000}"/>
    <cellStyle name="Notas 2 3 6" xfId="3916" xr:uid="{00000000-0005-0000-0000-000070250000}"/>
    <cellStyle name="Notas 2 3 7" xfId="10416" xr:uid="{00000000-0005-0000-0000-000071250000}"/>
    <cellStyle name="Notas 2 3 8" xfId="10926" xr:uid="{00000000-0005-0000-0000-000072250000}"/>
    <cellStyle name="Notas 2 3 9" xfId="10774" xr:uid="{00000000-0005-0000-0000-000073250000}"/>
    <cellStyle name="Notas 2 4" xfId="2028" xr:uid="{00000000-0005-0000-0000-000074250000}"/>
    <cellStyle name="Notas 2 4 10" xfId="11360" xr:uid="{00000000-0005-0000-0000-000075250000}"/>
    <cellStyle name="Notas 2 4 11" xfId="10999" xr:uid="{00000000-0005-0000-0000-000076250000}"/>
    <cellStyle name="Notas 2 4 12" xfId="15511" xr:uid="{00000000-0005-0000-0000-000077250000}"/>
    <cellStyle name="Notas 2 4 13" xfId="13919" xr:uid="{00000000-0005-0000-0000-000078250000}"/>
    <cellStyle name="Notas 2 4 2" xfId="2813" xr:uid="{00000000-0005-0000-0000-000079250000}"/>
    <cellStyle name="Notas 2 4 2 10" xfId="3194" xr:uid="{00000000-0005-0000-0000-00007A250000}"/>
    <cellStyle name="Notas 2 4 2 11" xfId="11954" xr:uid="{00000000-0005-0000-0000-00007B250000}"/>
    <cellStyle name="Notas 2 4 2 12" xfId="12209" xr:uid="{00000000-0005-0000-0000-00007C250000}"/>
    <cellStyle name="Notas 2 4 2 13" xfId="11236" xr:uid="{00000000-0005-0000-0000-00007D250000}"/>
    <cellStyle name="Notas 2 4 2 14" xfId="12089" xr:uid="{00000000-0005-0000-0000-00007E250000}"/>
    <cellStyle name="Notas 2 4 2 15" xfId="14371" xr:uid="{00000000-0005-0000-0000-00007F250000}"/>
    <cellStyle name="Notas 2 4 2 16" xfId="13234" xr:uid="{00000000-0005-0000-0000-000080250000}"/>
    <cellStyle name="Notas 2 4 2 17" xfId="14893" xr:uid="{00000000-0005-0000-0000-000081250000}"/>
    <cellStyle name="Notas 2 4 2 18" xfId="16420" xr:uid="{00000000-0005-0000-0000-000082250000}"/>
    <cellStyle name="Notas 2 4 2 19" xfId="13389" xr:uid="{00000000-0005-0000-0000-000083250000}"/>
    <cellStyle name="Notas 2 4 2 2" xfId="5216" xr:uid="{00000000-0005-0000-0000-000084250000}"/>
    <cellStyle name="Notas 2 4 2 20" xfId="16611" xr:uid="{00000000-0005-0000-0000-000085250000}"/>
    <cellStyle name="Notas 2 4 2 21" xfId="17096" xr:uid="{973E1A95-6CDA-45B9-B937-7906953050A4}"/>
    <cellStyle name="Notas 2 4 2 3" xfId="5695" xr:uid="{00000000-0005-0000-0000-000086250000}"/>
    <cellStyle name="Notas 2 4 2 4" xfId="6130" xr:uid="{00000000-0005-0000-0000-000087250000}"/>
    <cellStyle name="Notas 2 4 2 5" xfId="8465" xr:uid="{00000000-0005-0000-0000-000088250000}"/>
    <cellStyle name="Notas 2 4 2 6" xfId="6466" xr:uid="{00000000-0005-0000-0000-000089250000}"/>
    <cellStyle name="Notas 2 4 2 7" xfId="4972" xr:uid="{00000000-0005-0000-0000-00008A250000}"/>
    <cellStyle name="Notas 2 4 2 8" xfId="4491" xr:uid="{00000000-0005-0000-0000-00008B250000}"/>
    <cellStyle name="Notas 2 4 2 9" xfId="11107" xr:uid="{00000000-0005-0000-0000-00008C250000}"/>
    <cellStyle name="Notas 2 4 3" xfId="4534" xr:uid="{00000000-0005-0000-0000-00008D250000}"/>
    <cellStyle name="Notas 2 4 3 10" xfId="14576" xr:uid="{00000000-0005-0000-0000-00008E250000}"/>
    <cellStyle name="Notas 2 4 3 11" xfId="13952" xr:uid="{00000000-0005-0000-0000-00008F250000}"/>
    <cellStyle name="Notas 2 4 3 12" xfId="16208" xr:uid="{00000000-0005-0000-0000-000090250000}"/>
    <cellStyle name="Notas 2 4 3 13" xfId="15232" xr:uid="{00000000-0005-0000-0000-000091250000}"/>
    <cellStyle name="Notas 2 4 3 14" xfId="13461" xr:uid="{00000000-0005-0000-0000-000092250000}"/>
    <cellStyle name="Notas 2 4 3 15" xfId="17538" xr:uid="{7F40ADF0-ED03-444A-8E05-0788B19E1D6F}"/>
    <cellStyle name="Notas 2 4 3 2" xfId="7052" xr:uid="{00000000-0005-0000-0000-000093250000}"/>
    <cellStyle name="Notas 2 4 3 3" xfId="9058" xr:uid="{00000000-0005-0000-0000-000094250000}"/>
    <cellStyle name="Notas 2 4 3 4" xfId="4850" xr:uid="{00000000-0005-0000-0000-000095250000}"/>
    <cellStyle name="Notas 2 4 3 5" xfId="3148" xr:uid="{00000000-0005-0000-0000-000096250000}"/>
    <cellStyle name="Notas 2 4 3 6" xfId="11297" xr:uid="{00000000-0005-0000-0000-000097250000}"/>
    <cellStyle name="Notas 2 4 3 7" xfId="11243" xr:uid="{00000000-0005-0000-0000-000098250000}"/>
    <cellStyle name="Notas 2 4 3 8" xfId="11640" xr:uid="{00000000-0005-0000-0000-000099250000}"/>
    <cellStyle name="Notas 2 4 3 9" xfId="11378" xr:uid="{00000000-0005-0000-0000-00009A250000}"/>
    <cellStyle name="Notas 2 4 4" xfId="3368" xr:uid="{00000000-0005-0000-0000-00009B250000}"/>
    <cellStyle name="Notas 2 4 5" xfId="3159" xr:uid="{00000000-0005-0000-0000-00009C250000}"/>
    <cellStyle name="Notas 2 4 6" xfId="3533" xr:uid="{00000000-0005-0000-0000-00009D250000}"/>
    <cellStyle name="Notas 2 4 7" xfId="5987" xr:uid="{00000000-0005-0000-0000-00009E250000}"/>
    <cellStyle name="Notas 2 4 8" xfId="3156" xr:uid="{00000000-0005-0000-0000-00009F250000}"/>
    <cellStyle name="Notas 2 4 9" xfId="10791" xr:uid="{00000000-0005-0000-0000-0000A0250000}"/>
    <cellStyle name="Notas 2 5" xfId="2029" xr:uid="{00000000-0005-0000-0000-0000A1250000}"/>
    <cellStyle name="Notas 2 5 10" xfId="3996" xr:uid="{00000000-0005-0000-0000-0000A2250000}"/>
    <cellStyle name="Notas 2 5 11" xfId="6044" xr:uid="{00000000-0005-0000-0000-0000A3250000}"/>
    <cellStyle name="Notas 2 5 12" xfId="14609" xr:uid="{00000000-0005-0000-0000-0000A4250000}"/>
    <cellStyle name="Notas 2 5 13" xfId="16113" xr:uid="{00000000-0005-0000-0000-0000A5250000}"/>
    <cellStyle name="Notas 2 5 2" xfId="2814" xr:uid="{00000000-0005-0000-0000-0000A6250000}"/>
    <cellStyle name="Notas 2 5 2 10" xfId="3737" xr:uid="{00000000-0005-0000-0000-0000A7250000}"/>
    <cellStyle name="Notas 2 5 2 11" xfId="11945" xr:uid="{00000000-0005-0000-0000-0000A8250000}"/>
    <cellStyle name="Notas 2 5 2 12" xfId="12164" xr:uid="{00000000-0005-0000-0000-0000A9250000}"/>
    <cellStyle name="Notas 2 5 2 13" xfId="3978" xr:uid="{00000000-0005-0000-0000-0000AA250000}"/>
    <cellStyle name="Notas 2 5 2 14" xfId="9731" xr:uid="{00000000-0005-0000-0000-0000AB250000}"/>
    <cellStyle name="Notas 2 5 2 15" xfId="14372" xr:uid="{00000000-0005-0000-0000-0000AC250000}"/>
    <cellStyle name="Notas 2 5 2 16" xfId="13233" xr:uid="{00000000-0005-0000-0000-0000AD250000}"/>
    <cellStyle name="Notas 2 5 2 17" xfId="14894" xr:uid="{00000000-0005-0000-0000-0000AE250000}"/>
    <cellStyle name="Notas 2 5 2 18" xfId="16409" xr:uid="{00000000-0005-0000-0000-0000AF250000}"/>
    <cellStyle name="Notas 2 5 2 19" xfId="15763" xr:uid="{00000000-0005-0000-0000-0000B0250000}"/>
    <cellStyle name="Notas 2 5 2 2" xfId="5217" xr:uid="{00000000-0005-0000-0000-0000B1250000}"/>
    <cellStyle name="Notas 2 5 2 20" xfId="16608" xr:uid="{00000000-0005-0000-0000-0000B2250000}"/>
    <cellStyle name="Notas 2 5 2 21" xfId="17097" xr:uid="{D7EF40B3-06C8-488C-8B10-FA8CD071B59F}"/>
    <cellStyle name="Notas 2 5 2 3" xfId="5696" xr:uid="{00000000-0005-0000-0000-0000B3250000}"/>
    <cellStyle name="Notas 2 5 2 4" xfId="5915" xr:uid="{00000000-0005-0000-0000-0000B4250000}"/>
    <cellStyle name="Notas 2 5 2 5" xfId="8466" xr:uid="{00000000-0005-0000-0000-0000B5250000}"/>
    <cellStyle name="Notas 2 5 2 6" xfId="6050" xr:uid="{00000000-0005-0000-0000-0000B6250000}"/>
    <cellStyle name="Notas 2 5 2 7" xfId="4405" xr:uid="{00000000-0005-0000-0000-0000B7250000}"/>
    <cellStyle name="Notas 2 5 2 8" xfId="10431" xr:uid="{00000000-0005-0000-0000-0000B8250000}"/>
    <cellStyle name="Notas 2 5 2 9" xfId="9315" xr:uid="{00000000-0005-0000-0000-0000B9250000}"/>
    <cellStyle name="Notas 2 5 3" xfId="4535" xr:uid="{00000000-0005-0000-0000-0000BA250000}"/>
    <cellStyle name="Notas 2 5 3 10" xfId="12971" xr:uid="{00000000-0005-0000-0000-0000BB250000}"/>
    <cellStyle name="Notas 2 5 3 11" xfId="13125" xr:uid="{00000000-0005-0000-0000-0000BC250000}"/>
    <cellStyle name="Notas 2 5 3 12" xfId="15906" xr:uid="{00000000-0005-0000-0000-0000BD250000}"/>
    <cellStyle name="Notas 2 5 3 13" xfId="15818" xr:uid="{00000000-0005-0000-0000-0000BE250000}"/>
    <cellStyle name="Notas 2 5 3 14" xfId="15613" xr:uid="{00000000-0005-0000-0000-0000BF250000}"/>
    <cellStyle name="Notas 2 5 3 15" xfId="17539" xr:uid="{A2D6E18E-2D3D-4D16-A6E7-BF33FE4E33DD}"/>
    <cellStyle name="Notas 2 5 3 2" xfId="7053" xr:uid="{00000000-0005-0000-0000-0000C0250000}"/>
    <cellStyle name="Notas 2 5 3 3" xfId="9059" xr:uid="{00000000-0005-0000-0000-0000C1250000}"/>
    <cellStyle name="Notas 2 5 3 4" xfId="8693" xr:uid="{00000000-0005-0000-0000-0000C2250000}"/>
    <cellStyle name="Notas 2 5 3 5" xfId="10831" xr:uid="{00000000-0005-0000-0000-0000C3250000}"/>
    <cellStyle name="Notas 2 5 3 6" xfId="11268" xr:uid="{00000000-0005-0000-0000-0000C4250000}"/>
    <cellStyle name="Notas 2 5 3 7" xfId="11098" xr:uid="{00000000-0005-0000-0000-0000C5250000}"/>
    <cellStyle name="Notas 2 5 3 8" xfId="11621" xr:uid="{00000000-0005-0000-0000-0000C6250000}"/>
    <cellStyle name="Notas 2 5 3 9" xfId="11568" xr:uid="{00000000-0005-0000-0000-0000C7250000}"/>
    <cellStyle name="Notas 2 5 4" xfId="3367" xr:uid="{00000000-0005-0000-0000-0000C8250000}"/>
    <cellStyle name="Notas 2 5 5" xfId="4312" xr:uid="{00000000-0005-0000-0000-0000C9250000}"/>
    <cellStyle name="Notas 2 5 6" xfId="5615" xr:uid="{00000000-0005-0000-0000-0000CA250000}"/>
    <cellStyle name="Notas 2 5 7" xfId="9753" xr:uid="{00000000-0005-0000-0000-0000CB250000}"/>
    <cellStyle name="Notas 2 5 8" xfId="10939" xr:uid="{00000000-0005-0000-0000-0000CC250000}"/>
    <cellStyle name="Notas 2 5 9" xfId="3529" xr:uid="{00000000-0005-0000-0000-0000CD250000}"/>
    <cellStyle name="Notas 2 6" xfId="2030" xr:uid="{00000000-0005-0000-0000-0000CE250000}"/>
    <cellStyle name="Notas 2 6 10" xfId="11341" xr:uid="{00000000-0005-0000-0000-0000CF250000}"/>
    <cellStyle name="Notas 2 6 11" xfId="9249" xr:uid="{00000000-0005-0000-0000-0000D0250000}"/>
    <cellStyle name="Notas 2 6 12" xfId="13570" xr:uid="{00000000-0005-0000-0000-0000D1250000}"/>
    <cellStyle name="Notas 2 6 13" xfId="13920" xr:uid="{00000000-0005-0000-0000-0000D2250000}"/>
    <cellStyle name="Notas 2 6 2" xfId="2815" xr:uid="{00000000-0005-0000-0000-0000D3250000}"/>
    <cellStyle name="Notas 2 6 2 10" xfId="9708" xr:uid="{00000000-0005-0000-0000-0000D4250000}"/>
    <cellStyle name="Notas 2 6 2 11" xfId="11946" xr:uid="{00000000-0005-0000-0000-0000D5250000}"/>
    <cellStyle name="Notas 2 6 2 12" xfId="12187" xr:uid="{00000000-0005-0000-0000-0000D6250000}"/>
    <cellStyle name="Notas 2 6 2 13" xfId="5648" xr:uid="{00000000-0005-0000-0000-0000D7250000}"/>
    <cellStyle name="Notas 2 6 2 14" xfId="9618" xr:uid="{00000000-0005-0000-0000-0000D8250000}"/>
    <cellStyle name="Notas 2 6 2 15" xfId="14373" xr:uid="{00000000-0005-0000-0000-0000D9250000}"/>
    <cellStyle name="Notas 2 6 2 16" xfId="13232" xr:uid="{00000000-0005-0000-0000-0000DA250000}"/>
    <cellStyle name="Notas 2 6 2 17" xfId="14895" xr:uid="{00000000-0005-0000-0000-0000DB250000}"/>
    <cellStyle name="Notas 2 6 2 18" xfId="16401" xr:uid="{00000000-0005-0000-0000-0000DC250000}"/>
    <cellStyle name="Notas 2 6 2 19" xfId="16370" xr:uid="{00000000-0005-0000-0000-0000DD250000}"/>
    <cellStyle name="Notas 2 6 2 2" xfId="5218" xr:uid="{00000000-0005-0000-0000-0000DE250000}"/>
    <cellStyle name="Notas 2 6 2 20" xfId="15985" xr:uid="{00000000-0005-0000-0000-0000DF250000}"/>
    <cellStyle name="Notas 2 6 2 21" xfId="17098" xr:uid="{80FAC630-29D0-45F3-8072-5B51ADD255B1}"/>
    <cellStyle name="Notas 2 6 2 3" xfId="5697" xr:uid="{00000000-0005-0000-0000-0000E0250000}"/>
    <cellStyle name="Notas 2 6 2 4" xfId="44" xr:uid="{00000000-0005-0000-0000-0000E1250000}"/>
    <cellStyle name="Notas 2 6 2 5" xfId="8467" xr:uid="{00000000-0005-0000-0000-0000E2250000}"/>
    <cellStyle name="Notas 2 6 2 6" xfId="4391" xr:uid="{00000000-0005-0000-0000-0000E3250000}"/>
    <cellStyle name="Notas 2 6 2 7" xfId="10398" xr:uid="{00000000-0005-0000-0000-0000E4250000}"/>
    <cellStyle name="Notas 2 6 2 8" xfId="9546" xr:uid="{00000000-0005-0000-0000-0000E5250000}"/>
    <cellStyle name="Notas 2 6 2 9" xfId="4344" xr:uid="{00000000-0005-0000-0000-0000E6250000}"/>
    <cellStyle name="Notas 2 6 3" xfId="4536" xr:uid="{00000000-0005-0000-0000-0000E7250000}"/>
    <cellStyle name="Notas 2 6 3 10" xfId="12970" xr:uid="{00000000-0005-0000-0000-0000E8250000}"/>
    <cellStyle name="Notas 2 6 3 11" xfId="13953" xr:uid="{00000000-0005-0000-0000-0000E9250000}"/>
    <cellStyle name="Notas 2 6 3 12" xfId="16014" xr:uid="{00000000-0005-0000-0000-0000EA250000}"/>
    <cellStyle name="Notas 2 6 3 13" xfId="15642" xr:uid="{00000000-0005-0000-0000-0000EB250000}"/>
    <cellStyle name="Notas 2 6 3 14" xfId="13003" xr:uid="{00000000-0005-0000-0000-0000EC250000}"/>
    <cellStyle name="Notas 2 6 3 15" xfId="17540" xr:uid="{6BB1A192-2993-4FB7-AF90-A7253D8646CF}"/>
    <cellStyle name="Notas 2 6 3 2" xfId="7054" xr:uid="{00000000-0005-0000-0000-0000ED250000}"/>
    <cellStyle name="Notas 2 6 3 3" xfId="9060" xr:uid="{00000000-0005-0000-0000-0000EE250000}"/>
    <cellStyle name="Notas 2 6 3 4" xfId="10036" xr:uid="{00000000-0005-0000-0000-0000EF250000}"/>
    <cellStyle name="Notas 2 6 3 5" xfId="3568" xr:uid="{00000000-0005-0000-0000-0000F0250000}"/>
    <cellStyle name="Notas 2 6 3 6" xfId="11248" xr:uid="{00000000-0005-0000-0000-0000F1250000}"/>
    <cellStyle name="Notas 2 6 3 7" xfId="11079" xr:uid="{00000000-0005-0000-0000-0000F2250000}"/>
    <cellStyle name="Notas 2 6 3 8" xfId="3496" xr:uid="{00000000-0005-0000-0000-0000F3250000}"/>
    <cellStyle name="Notas 2 6 3 9" xfId="4385" xr:uid="{00000000-0005-0000-0000-0000F4250000}"/>
    <cellStyle name="Notas 2 6 4" xfId="3366" xr:uid="{00000000-0005-0000-0000-0000F5250000}"/>
    <cellStyle name="Notas 2 6 5" xfId="3582" xr:uid="{00000000-0005-0000-0000-0000F6250000}"/>
    <cellStyle name="Notas 2 6 6" xfId="3917" xr:uid="{00000000-0005-0000-0000-0000F7250000}"/>
    <cellStyle name="Notas 2 6 7" xfId="9301" xr:uid="{00000000-0005-0000-0000-0000F8250000}"/>
    <cellStyle name="Notas 2 6 8" xfId="5674" xr:uid="{00000000-0005-0000-0000-0000F9250000}"/>
    <cellStyle name="Notas 2 6 9" xfId="4244" xr:uid="{00000000-0005-0000-0000-0000FA250000}"/>
    <cellStyle name="Notas 2 7" xfId="2031" xr:uid="{00000000-0005-0000-0000-0000FB250000}"/>
    <cellStyle name="Notas 2 7 10" xfId="11316" xr:uid="{00000000-0005-0000-0000-0000FC250000}"/>
    <cellStyle name="Notas 2 7 11" xfId="11408" xr:uid="{00000000-0005-0000-0000-0000FD250000}"/>
    <cellStyle name="Notas 2 7 12" xfId="14973" xr:uid="{00000000-0005-0000-0000-0000FE250000}"/>
    <cellStyle name="Notas 2 7 13" xfId="16105" xr:uid="{00000000-0005-0000-0000-0000FF250000}"/>
    <cellStyle name="Notas 2 7 2" xfId="2816" xr:uid="{00000000-0005-0000-0000-000000260000}"/>
    <cellStyle name="Notas 2 7 2 10" xfId="3866" xr:uid="{00000000-0005-0000-0000-000001260000}"/>
    <cellStyle name="Notas 2 7 2 11" xfId="11936" xr:uid="{00000000-0005-0000-0000-000002260000}"/>
    <cellStyle name="Notas 2 7 2 12" xfId="11354" xr:uid="{00000000-0005-0000-0000-000003260000}"/>
    <cellStyle name="Notas 2 7 2 13" xfId="11413" xr:uid="{00000000-0005-0000-0000-000004260000}"/>
    <cellStyle name="Notas 2 7 2 14" xfId="6514" xr:uid="{00000000-0005-0000-0000-000005260000}"/>
    <cellStyle name="Notas 2 7 2 15" xfId="14374" xr:uid="{00000000-0005-0000-0000-000006260000}"/>
    <cellStyle name="Notas 2 7 2 16" xfId="13231" xr:uid="{00000000-0005-0000-0000-000007260000}"/>
    <cellStyle name="Notas 2 7 2 17" xfId="14896" xr:uid="{00000000-0005-0000-0000-000008260000}"/>
    <cellStyle name="Notas 2 7 2 18" xfId="16395" xr:uid="{00000000-0005-0000-0000-000009260000}"/>
    <cellStyle name="Notas 2 7 2 19" xfId="13620" xr:uid="{00000000-0005-0000-0000-00000A260000}"/>
    <cellStyle name="Notas 2 7 2 2" xfId="5219" xr:uid="{00000000-0005-0000-0000-00000B260000}"/>
    <cellStyle name="Notas 2 7 2 20" xfId="16543" xr:uid="{00000000-0005-0000-0000-00000C260000}"/>
    <cellStyle name="Notas 2 7 2 21" xfId="17099" xr:uid="{12CC50A1-F04D-4074-9E93-1A0102657F84}"/>
    <cellStyle name="Notas 2 7 2 3" xfId="5698" xr:uid="{00000000-0005-0000-0000-00000D260000}"/>
    <cellStyle name="Notas 2 7 2 4" xfId="4418" xr:uid="{00000000-0005-0000-0000-00000E260000}"/>
    <cellStyle name="Notas 2 7 2 5" xfId="8468" xr:uid="{00000000-0005-0000-0000-00000F260000}"/>
    <cellStyle name="Notas 2 7 2 6" xfId="4848" xr:uid="{00000000-0005-0000-0000-000010260000}"/>
    <cellStyle name="Notas 2 7 2 7" xfId="10381" xr:uid="{00000000-0005-0000-0000-000011260000}"/>
    <cellStyle name="Notas 2 7 2 8" xfId="3956" xr:uid="{00000000-0005-0000-0000-000012260000}"/>
    <cellStyle name="Notas 2 7 2 9" xfId="3250" xr:uid="{00000000-0005-0000-0000-000013260000}"/>
    <cellStyle name="Notas 2 7 3" xfId="4537" xr:uid="{00000000-0005-0000-0000-000014260000}"/>
    <cellStyle name="Notas 2 7 3 10" xfId="12969" xr:uid="{00000000-0005-0000-0000-000015260000}"/>
    <cellStyle name="Notas 2 7 3 11" xfId="13954" xr:uid="{00000000-0005-0000-0000-000016260000}"/>
    <cellStyle name="Notas 2 7 3 12" xfId="16119" xr:uid="{00000000-0005-0000-0000-000017260000}"/>
    <cellStyle name="Notas 2 7 3 13" xfId="15799" xr:uid="{00000000-0005-0000-0000-000018260000}"/>
    <cellStyle name="Notas 2 7 3 14" xfId="15584" xr:uid="{00000000-0005-0000-0000-000019260000}"/>
    <cellStyle name="Notas 2 7 3 15" xfId="17541" xr:uid="{B51B8348-192A-4B90-B5CA-C6F92BBC0445}"/>
    <cellStyle name="Notas 2 7 3 2" xfId="7055" xr:uid="{00000000-0005-0000-0000-00001A260000}"/>
    <cellStyle name="Notas 2 7 3 3" xfId="9061" xr:uid="{00000000-0005-0000-0000-00001B260000}"/>
    <cellStyle name="Notas 2 7 3 4" xfId="10025" xr:uid="{00000000-0005-0000-0000-00001C260000}"/>
    <cellStyle name="Notas 2 7 3 5" xfId="10502" xr:uid="{00000000-0005-0000-0000-00001D260000}"/>
    <cellStyle name="Notas 2 7 3 6" xfId="11232" xr:uid="{00000000-0005-0000-0000-00001E260000}"/>
    <cellStyle name="Notas 2 7 3 7" xfId="4233" xr:uid="{00000000-0005-0000-0000-00001F260000}"/>
    <cellStyle name="Notas 2 7 3 8" xfId="9632" xr:uid="{00000000-0005-0000-0000-000020260000}"/>
    <cellStyle name="Notas 2 7 3 9" xfId="11482" xr:uid="{00000000-0005-0000-0000-000021260000}"/>
    <cellStyle name="Notas 2 7 4" xfId="3365" xr:uid="{00000000-0005-0000-0000-000022260000}"/>
    <cellStyle name="Notas 2 7 5" xfId="4676" xr:uid="{00000000-0005-0000-0000-000023260000}"/>
    <cellStyle name="Notas 2 7 6" xfId="3918" xr:uid="{00000000-0005-0000-0000-000024260000}"/>
    <cellStyle name="Notas 2 7 7" xfId="10403" xr:uid="{00000000-0005-0000-0000-000025260000}"/>
    <cellStyle name="Notas 2 7 8" xfId="6003" xr:uid="{00000000-0005-0000-0000-000026260000}"/>
    <cellStyle name="Notas 2 7 9" xfId="10748" xr:uid="{00000000-0005-0000-0000-000027260000}"/>
    <cellStyle name="Notas 2 8" xfId="2032" xr:uid="{00000000-0005-0000-0000-000028260000}"/>
    <cellStyle name="Notas 2 8 10" xfId="11363" xr:uid="{00000000-0005-0000-0000-000029260000}"/>
    <cellStyle name="Notas 2 8 11" xfId="8626" xr:uid="{00000000-0005-0000-0000-00002A260000}"/>
    <cellStyle name="Notas 2 8 12" xfId="13264" xr:uid="{00000000-0005-0000-0000-00002B260000}"/>
    <cellStyle name="Notas 2 8 13" xfId="16383" xr:uid="{00000000-0005-0000-0000-00002C260000}"/>
    <cellStyle name="Notas 2 8 2" xfId="2817" xr:uid="{00000000-0005-0000-0000-00002D260000}"/>
    <cellStyle name="Notas 2 8 2 10" xfId="4863" xr:uid="{00000000-0005-0000-0000-00002E260000}"/>
    <cellStyle name="Notas 2 8 2 11" xfId="11927" xr:uid="{00000000-0005-0000-0000-00002F260000}"/>
    <cellStyle name="Notas 2 8 2 12" xfId="11524" xr:uid="{00000000-0005-0000-0000-000030260000}"/>
    <cellStyle name="Notas 2 8 2 13" xfId="3905" xr:uid="{00000000-0005-0000-0000-000031260000}"/>
    <cellStyle name="Notas 2 8 2 14" xfId="11495" xr:uid="{00000000-0005-0000-0000-000032260000}"/>
    <cellStyle name="Notas 2 8 2 15" xfId="14375" xr:uid="{00000000-0005-0000-0000-000033260000}"/>
    <cellStyle name="Notas 2 8 2 16" xfId="13230" xr:uid="{00000000-0005-0000-0000-000034260000}"/>
    <cellStyle name="Notas 2 8 2 17" xfId="14897" xr:uid="{00000000-0005-0000-0000-000035260000}"/>
    <cellStyle name="Notas 2 8 2 18" xfId="16388" xr:uid="{00000000-0005-0000-0000-000036260000}"/>
    <cellStyle name="Notas 2 8 2 19" xfId="14678" xr:uid="{00000000-0005-0000-0000-000037260000}"/>
    <cellStyle name="Notas 2 8 2 2" xfId="5220" xr:uid="{00000000-0005-0000-0000-000038260000}"/>
    <cellStyle name="Notas 2 8 2 20" xfId="13577" xr:uid="{00000000-0005-0000-0000-000039260000}"/>
    <cellStyle name="Notas 2 8 2 21" xfId="17100" xr:uid="{35DFE49C-C857-489A-9619-611B72E23F3C}"/>
    <cellStyle name="Notas 2 8 2 3" xfId="5699" xr:uid="{00000000-0005-0000-0000-00003A260000}"/>
    <cellStyle name="Notas 2 8 2 4" xfId="5916" xr:uid="{00000000-0005-0000-0000-00003B260000}"/>
    <cellStyle name="Notas 2 8 2 5" xfId="8469" xr:uid="{00000000-0005-0000-0000-00003C260000}"/>
    <cellStyle name="Notas 2 8 2 6" xfId="3434" xr:uid="{00000000-0005-0000-0000-00003D260000}"/>
    <cellStyle name="Notas 2 8 2 7" xfId="10387" xr:uid="{00000000-0005-0000-0000-00003E260000}"/>
    <cellStyle name="Notas 2 8 2 8" xfId="3662" xr:uid="{00000000-0005-0000-0000-00003F260000}"/>
    <cellStyle name="Notas 2 8 2 9" xfId="10192" xr:uid="{00000000-0005-0000-0000-000040260000}"/>
    <cellStyle name="Notas 2 8 3" xfId="4538" xr:uid="{00000000-0005-0000-0000-000041260000}"/>
    <cellStyle name="Notas 2 8 3 10" xfId="12968" xr:uid="{00000000-0005-0000-0000-000042260000}"/>
    <cellStyle name="Notas 2 8 3 11" xfId="13955" xr:uid="{00000000-0005-0000-0000-000043260000}"/>
    <cellStyle name="Notas 2 8 3 12" xfId="14099" xr:uid="{00000000-0005-0000-0000-000044260000}"/>
    <cellStyle name="Notas 2 8 3 13" xfId="15781" xr:uid="{00000000-0005-0000-0000-000045260000}"/>
    <cellStyle name="Notas 2 8 3 14" xfId="13002" xr:uid="{00000000-0005-0000-0000-000046260000}"/>
    <cellStyle name="Notas 2 8 3 15" xfId="17542" xr:uid="{B67716F4-6CF9-4904-BDFC-8C43265508E1}"/>
    <cellStyle name="Notas 2 8 3 2" xfId="7056" xr:uid="{00000000-0005-0000-0000-000047260000}"/>
    <cellStyle name="Notas 2 8 3 3" xfId="9062" xr:uid="{00000000-0005-0000-0000-000048260000}"/>
    <cellStyle name="Notas 2 8 3 4" xfId="10012" xr:uid="{00000000-0005-0000-0000-000049260000}"/>
    <cellStyle name="Notas 2 8 3 5" xfId="10765" xr:uid="{00000000-0005-0000-0000-00004A260000}"/>
    <cellStyle name="Notas 2 8 3 6" xfId="11220" xr:uid="{00000000-0005-0000-0000-00004B260000}"/>
    <cellStyle name="Notas 2 8 3 7" xfId="5955" xr:uid="{00000000-0005-0000-0000-00004C260000}"/>
    <cellStyle name="Notas 2 8 3 8" xfId="3846" xr:uid="{00000000-0005-0000-0000-00004D260000}"/>
    <cellStyle name="Notas 2 8 3 9" xfId="9508" xr:uid="{00000000-0005-0000-0000-00004E260000}"/>
    <cellStyle name="Notas 2 8 4" xfId="3364" xr:uid="{00000000-0005-0000-0000-00004F260000}"/>
    <cellStyle name="Notas 2 8 5" xfId="4675" xr:uid="{00000000-0005-0000-0000-000050260000}"/>
    <cellStyle name="Notas 2 8 6" xfId="3919" xr:uid="{00000000-0005-0000-0000-000051260000}"/>
    <cellStyle name="Notas 2 8 7" xfId="3458" xr:uid="{00000000-0005-0000-0000-000052260000}"/>
    <cellStyle name="Notas 2 8 8" xfId="10980" xr:uid="{00000000-0005-0000-0000-000053260000}"/>
    <cellStyle name="Notas 2 8 9" xfId="10762" xr:uid="{00000000-0005-0000-0000-000054260000}"/>
    <cellStyle name="Notas 2 9" xfId="2033" xr:uid="{00000000-0005-0000-0000-000055260000}"/>
    <cellStyle name="Notas 2 9 10" xfId="11301" xr:uid="{00000000-0005-0000-0000-000056260000}"/>
    <cellStyle name="Notas 2 9 11" xfId="10434" xr:uid="{00000000-0005-0000-0000-000057260000}"/>
    <cellStyle name="Notas 2 9 12" xfId="15555" xr:uid="{00000000-0005-0000-0000-000058260000}"/>
    <cellStyle name="Notas 2 9 13" xfId="14108" xr:uid="{00000000-0005-0000-0000-000059260000}"/>
    <cellStyle name="Notas 2 9 2" xfId="2818" xr:uid="{00000000-0005-0000-0000-00005A260000}"/>
    <cellStyle name="Notas 2 9 2 10" xfId="10869" xr:uid="{00000000-0005-0000-0000-00005B260000}"/>
    <cellStyle name="Notas 2 9 2 11" xfId="11918" xr:uid="{00000000-0005-0000-0000-00005C260000}"/>
    <cellStyle name="Notas 2 9 2 12" xfId="10158" xr:uid="{00000000-0005-0000-0000-00005D260000}"/>
    <cellStyle name="Notas 2 9 2 13" xfId="11522" xr:uid="{00000000-0005-0000-0000-00005E260000}"/>
    <cellStyle name="Notas 2 9 2 14" xfId="4141" xr:uid="{00000000-0005-0000-0000-00005F260000}"/>
    <cellStyle name="Notas 2 9 2 15" xfId="14376" xr:uid="{00000000-0005-0000-0000-000060260000}"/>
    <cellStyle name="Notas 2 9 2 16" xfId="13229" xr:uid="{00000000-0005-0000-0000-000061260000}"/>
    <cellStyle name="Notas 2 9 2 17" xfId="14888" xr:uid="{00000000-0005-0000-0000-000062260000}"/>
    <cellStyle name="Notas 2 9 2 18" xfId="16376" xr:uid="{00000000-0005-0000-0000-000063260000}"/>
    <cellStyle name="Notas 2 9 2 19" xfId="13621" xr:uid="{00000000-0005-0000-0000-000064260000}"/>
    <cellStyle name="Notas 2 9 2 2" xfId="5221" xr:uid="{00000000-0005-0000-0000-000065260000}"/>
    <cellStyle name="Notas 2 9 2 20" xfId="13576" xr:uid="{00000000-0005-0000-0000-000066260000}"/>
    <cellStyle name="Notas 2 9 2 21" xfId="17101" xr:uid="{6AB74327-8D94-4497-BFFA-B1A50A260F0D}"/>
    <cellStyle name="Notas 2 9 2 3" xfId="5700" xr:uid="{00000000-0005-0000-0000-000067260000}"/>
    <cellStyle name="Notas 2 9 2 4" xfId="6265" xr:uid="{00000000-0005-0000-0000-000068260000}"/>
    <cellStyle name="Notas 2 9 2 5" xfId="8470" xr:uid="{00000000-0005-0000-0000-000069260000}"/>
    <cellStyle name="Notas 2 9 2 6" xfId="6051" xr:uid="{00000000-0005-0000-0000-00006A260000}"/>
    <cellStyle name="Notas 2 9 2 7" xfId="10365" xr:uid="{00000000-0005-0000-0000-00006B260000}"/>
    <cellStyle name="Notas 2 9 2 8" xfId="5108" xr:uid="{00000000-0005-0000-0000-00006C260000}"/>
    <cellStyle name="Notas 2 9 2 9" xfId="10343" xr:uid="{00000000-0005-0000-0000-00006D260000}"/>
    <cellStyle name="Notas 2 9 3" xfId="4539" xr:uid="{00000000-0005-0000-0000-00006E260000}"/>
    <cellStyle name="Notas 2 9 3 10" xfId="12967" xr:uid="{00000000-0005-0000-0000-00006F260000}"/>
    <cellStyle name="Notas 2 9 3 11" xfId="13956" xr:uid="{00000000-0005-0000-0000-000070260000}"/>
    <cellStyle name="Notas 2 9 3 12" xfId="15013" xr:uid="{00000000-0005-0000-0000-000071260000}"/>
    <cellStyle name="Notas 2 9 3 13" xfId="15762" xr:uid="{00000000-0005-0000-0000-000072260000}"/>
    <cellStyle name="Notas 2 9 3 14" xfId="15574" xr:uid="{00000000-0005-0000-0000-000073260000}"/>
    <cellStyle name="Notas 2 9 3 15" xfId="17543" xr:uid="{28C3F572-0741-49A9-A8B6-B0125276E0E8}"/>
    <cellStyle name="Notas 2 9 3 2" xfId="7057" xr:uid="{00000000-0005-0000-0000-000074260000}"/>
    <cellStyle name="Notas 2 9 3 3" xfId="9063" xr:uid="{00000000-0005-0000-0000-000075260000}"/>
    <cellStyle name="Notas 2 9 3 4" xfId="9994" xr:uid="{00000000-0005-0000-0000-000076260000}"/>
    <cellStyle name="Notas 2 9 3 5" xfId="10897" xr:uid="{00000000-0005-0000-0000-000077260000}"/>
    <cellStyle name="Notas 2 9 3 6" xfId="11203" xr:uid="{00000000-0005-0000-0000-000078260000}"/>
    <cellStyle name="Notas 2 9 3 7" xfId="9606" xr:uid="{00000000-0005-0000-0000-000079260000}"/>
    <cellStyle name="Notas 2 9 3 8" xfId="4330" xr:uid="{00000000-0005-0000-0000-00007A260000}"/>
    <cellStyle name="Notas 2 9 3 9" xfId="11407" xr:uid="{00000000-0005-0000-0000-00007B260000}"/>
    <cellStyle name="Notas 2 9 4" xfId="3363" xr:uid="{00000000-0005-0000-0000-00007C260000}"/>
    <cellStyle name="Notas 2 9 5" xfId="6349" xr:uid="{00000000-0005-0000-0000-00007D260000}"/>
    <cellStyle name="Notas 2 9 6" xfId="3920" xr:uid="{00000000-0005-0000-0000-00007E260000}"/>
    <cellStyle name="Notas 2 9 7" xfId="9755" xr:uid="{00000000-0005-0000-0000-00007F260000}"/>
    <cellStyle name="Notas 2 9 8" xfId="10950" xr:uid="{00000000-0005-0000-0000-000080260000}"/>
    <cellStyle name="Notas 2 9 9" xfId="57" xr:uid="{00000000-0005-0000-0000-000081260000}"/>
    <cellStyle name="Notas 20" xfId="15676" xr:uid="{00000000-0005-0000-0000-000082260000}"/>
    <cellStyle name="Notas 21" xfId="15697" xr:uid="{00000000-0005-0000-0000-000083260000}"/>
    <cellStyle name="Notas 22" xfId="15718" xr:uid="{00000000-0005-0000-0000-000084260000}"/>
    <cellStyle name="Notas 23" xfId="17850" xr:uid="{3AC925F2-F6BD-4BA8-9388-0252EF7D542B}"/>
    <cellStyle name="Notas 3" xfId="2034" xr:uid="{00000000-0005-0000-0000-000085260000}"/>
    <cellStyle name="Notas 3 10" xfId="2035" xr:uid="{00000000-0005-0000-0000-000086260000}"/>
    <cellStyle name="Notas 3 10 10" xfId="6501" xr:uid="{00000000-0005-0000-0000-000087260000}"/>
    <cellStyle name="Notas 3 10 11" xfId="10643" xr:uid="{00000000-0005-0000-0000-000088260000}"/>
    <cellStyle name="Notas 3 10 12" xfId="13569" xr:uid="{00000000-0005-0000-0000-000089260000}"/>
    <cellStyle name="Notas 3 10 13" xfId="15431" xr:uid="{00000000-0005-0000-0000-00008A260000}"/>
    <cellStyle name="Notas 3 10 2" xfId="2819" xr:uid="{00000000-0005-0000-0000-00008B260000}"/>
    <cellStyle name="Notas 3 10 2 10" xfId="8733" xr:uid="{00000000-0005-0000-0000-00008C260000}"/>
    <cellStyle name="Notas 3 10 2 11" xfId="11873" xr:uid="{00000000-0005-0000-0000-00008D260000}"/>
    <cellStyle name="Notas 3 10 2 12" xfId="11070" xr:uid="{00000000-0005-0000-0000-00008E260000}"/>
    <cellStyle name="Notas 3 10 2 13" xfId="3150" xr:uid="{00000000-0005-0000-0000-00008F260000}"/>
    <cellStyle name="Notas 3 10 2 14" xfId="3521" xr:uid="{00000000-0005-0000-0000-000090260000}"/>
    <cellStyle name="Notas 3 10 2 15" xfId="14377" xr:uid="{00000000-0005-0000-0000-000091260000}"/>
    <cellStyle name="Notas 3 10 2 16" xfId="13228" xr:uid="{00000000-0005-0000-0000-000092260000}"/>
    <cellStyle name="Notas 3 10 2 17" xfId="13836" xr:uid="{00000000-0005-0000-0000-000093260000}"/>
    <cellStyle name="Notas 3 10 2 18" xfId="16367" xr:uid="{00000000-0005-0000-0000-000094260000}"/>
    <cellStyle name="Notas 3 10 2 19" xfId="15344" xr:uid="{00000000-0005-0000-0000-000095260000}"/>
    <cellStyle name="Notas 3 10 2 2" xfId="5222" xr:uid="{00000000-0005-0000-0000-000096260000}"/>
    <cellStyle name="Notas 3 10 2 20" xfId="15478" xr:uid="{00000000-0005-0000-0000-000097260000}"/>
    <cellStyle name="Notas 3 10 2 21" xfId="17102" xr:uid="{9A190B40-9D0B-4BD1-8603-3C040FC35677}"/>
    <cellStyle name="Notas 3 10 2 3" xfId="5701" xr:uid="{00000000-0005-0000-0000-000098260000}"/>
    <cellStyle name="Notas 3 10 2 4" xfId="3039" xr:uid="{00000000-0005-0000-0000-000099260000}"/>
    <cellStyle name="Notas 3 10 2 5" xfId="8471" xr:uid="{00000000-0005-0000-0000-00009A260000}"/>
    <cellStyle name="Notas 3 10 2 6" xfId="8729" xr:uid="{00000000-0005-0000-0000-00009B260000}"/>
    <cellStyle name="Notas 3 10 2 7" xfId="10350" xr:uid="{00000000-0005-0000-0000-00009C260000}"/>
    <cellStyle name="Notas 3 10 2 8" xfId="3198" xr:uid="{00000000-0005-0000-0000-00009D260000}"/>
    <cellStyle name="Notas 3 10 2 9" xfId="3512" xr:uid="{00000000-0005-0000-0000-00009E260000}"/>
    <cellStyle name="Notas 3 10 3" xfId="4541" xr:uid="{00000000-0005-0000-0000-00009F260000}"/>
    <cellStyle name="Notas 3 10 3 10" xfId="12966" xr:uid="{00000000-0005-0000-0000-0000A0260000}"/>
    <cellStyle name="Notas 3 10 3 11" xfId="15975" xr:uid="{00000000-0005-0000-0000-0000A1260000}"/>
    <cellStyle name="Notas 3 10 3 12" xfId="15930" xr:uid="{00000000-0005-0000-0000-0000A2260000}"/>
    <cellStyle name="Notas 3 10 3 13" xfId="12829" xr:uid="{00000000-0005-0000-0000-0000A3260000}"/>
    <cellStyle name="Notas 3 10 3 14" xfId="14553" xr:uid="{00000000-0005-0000-0000-0000A4260000}"/>
    <cellStyle name="Notas 3 10 3 15" xfId="17544" xr:uid="{36104E06-0D45-4AB2-80CF-90452AF455E2}"/>
    <cellStyle name="Notas 3 10 3 2" xfId="7059" xr:uid="{00000000-0005-0000-0000-0000A5260000}"/>
    <cellStyle name="Notas 3 10 3 3" xfId="9065" xr:uid="{00000000-0005-0000-0000-0000A6260000}"/>
    <cellStyle name="Notas 3 10 3 4" xfId="9962" xr:uid="{00000000-0005-0000-0000-0000A7260000}"/>
    <cellStyle name="Notas 3 10 3 5" xfId="5596" xr:uid="{00000000-0005-0000-0000-0000A8260000}"/>
    <cellStyle name="Notas 3 10 3 6" xfId="11153" xr:uid="{00000000-0005-0000-0000-0000A9260000}"/>
    <cellStyle name="Notas 3 10 3 7" xfId="3610" xr:uid="{00000000-0005-0000-0000-0000AA260000}"/>
    <cellStyle name="Notas 3 10 3 8" xfId="3114" xr:uid="{00000000-0005-0000-0000-0000AB260000}"/>
    <cellStyle name="Notas 3 10 3 9" xfId="11245" xr:uid="{00000000-0005-0000-0000-0000AC260000}"/>
    <cellStyle name="Notas 3 10 4" xfId="3361" xr:uid="{00000000-0005-0000-0000-0000AD260000}"/>
    <cellStyle name="Notas 3 10 5" xfId="3160" xr:uid="{00000000-0005-0000-0000-0000AE260000}"/>
    <cellStyle name="Notas 3 10 6" xfId="3921" xr:uid="{00000000-0005-0000-0000-0000AF260000}"/>
    <cellStyle name="Notas 3 10 7" xfId="8913" xr:uid="{00000000-0005-0000-0000-0000B0260000}"/>
    <cellStyle name="Notas 3 10 8" xfId="10838" xr:uid="{00000000-0005-0000-0000-0000B1260000}"/>
    <cellStyle name="Notas 3 10 9" xfId="5616" xr:uid="{00000000-0005-0000-0000-0000B2260000}"/>
    <cellStyle name="Notas 3 11" xfId="2036" xr:uid="{00000000-0005-0000-0000-0000B3260000}"/>
    <cellStyle name="Notas 3 11 10" xfId="9678" xr:uid="{00000000-0005-0000-0000-0000B4260000}"/>
    <cellStyle name="Notas 3 11 11" xfId="3208" xr:uid="{00000000-0005-0000-0000-0000B5260000}"/>
    <cellStyle name="Notas 3 11 12" xfId="13263" xr:uid="{00000000-0005-0000-0000-0000B6260000}"/>
    <cellStyle name="Notas 3 11 13" xfId="13390" xr:uid="{00000000-0005-0000-0000-0000B7260000}"/>
    <cellStyle name="Notas 3 11 2" xfId="2820" xr:uid="{00000000-0005-0000-0000-0000B8260000}"/>
    <cellStyle name="Notas 3 11 2 10" xfId="9672" xr:uid="{00000000-0005-0000-0000-0000B9260000}"/>
    <cellStyle name="Notas 3 11 2 11" xfId="11895" xr:uid="{00000000-0005-0000-0000-0000BA260000}"/>
    <cellStyle name="Notas 3 11 2 12" xfId="9844" xr:uid="{00000000-0005-0000-0000-0000BB260000}"/>
    <cellStyle name="Notas 3 11 2 13" xfId="11425" xr:uid="{00000000-0005-0000-0000-0000BC260000}"/>
    <cellStyle name="Notas 3 11 2 14" xfId="4113" xr:uid="{00000000-0005-0000-0000-0000BD260000}"/>
    <cellStyle name="Notas 3 11 2 15" xfId="14378" xr:uid="{00000000-0005-0000-0000-0000BE260000}"/>
    <cellStyle name="Notas 3 11 2 16" xfId="13227" xr:uid="{00000000-0005-0000-0000-0000BF260000}"/>
    <cellStyle name="Notas 3 11 2 17" xfId="14898" xr:uid="{00000000-0005-0000-0000-0000C0260000}"/>
    <cellStyle name="Notas 3 11 2 18" xfId="16357" xr:uid="{00000000-0005-0000-0000-0000C1260000}"/>
    <cellStyle name="Notas 3 11 2 19" xfId="15367" xr:uid="{00000000-0005-0000-0000-0000C2260000}"/>
    <cellStyle name="Notas 3 11 2 2" xfId="5223" xr:uid="{00000000-0005-0000-0000-0000C3260000}"/>
    <cellStyle name="Notas 3 11 2 20" xfId="16304" xr:uid="{00000000-0005-0000-0000-0000C4260000}"/>
    <cellStyle name="Notas 3 11 2 21" xfId="17103" xr:uid="{F1E3E63F-DF57-490E-9941-2FF281B83EA1}"/>
    <cellStyle name="Notas 3 11 2 3" xfId="5702" xr:uid="{00000000-0005-0000-0000-0000C5260000}"/>
    <cellStyle name="Notas 3 11 2 4" xfId="3040" xr:uid="{00000000-0005-0000-0000-0000C6260000}"/>
    <cellStyle name="Notas 3 11 2 5" xfId="8472" xr:uid="{00000000-0005-0000-0000-0000C7260000}"/>
    <cellStyle name="Notas 3 11 2 6" xfId="6467" xr:uid="{00000000-0005-0000-0000-0000C8260000}"/>
    <cellStyle name="Notas 3 11 2 7" xfId="10337" xr:uid="{00000000-0005-0000-0000-0000C9260000}"/>
    <cellStyle name="Notas 3 11 2 8" xfId="6529" xr:uid="{00000000-0005-0000-0000-0000CA260000}"/>
    <cellStyle name="Notas 3 11 2 9" xfId="10325" xr:uid="{00000000-0005-0000-0000-0000CB260000}"/>
    <cellStyle name="Notas 3 11 3" xfId="4542" xr:uid="{00000000-0005-0000-0000-0000CC260000}"/>
    <cellStyle name="Notas 3 11 3 10" xfId="12965" xr:uid="{00000000-0005-0000-0000-0000CD260000}"/>
    <cellStyle name="Notas 3 11 3 11" xfId="15960" xr:uid="{00000000-0005-0000-0000-0000CE260000}"/>
    <cellStyle name="Notas 3 11 3 12" xfId="14079" xr:uid="{00000000-0005-0000-0000-0000CF260000}"/>
    <cellStyle name="Notas 3 11 3 13" xfId="13790" xr:uid="{00000000-0005-0000-0000-0000D0260000}"/>
    <cellStyle name="Notas 3 11 3 14" xfId="13001" xr:uid="{00000000-0005-0000-0000-0000D1260000}"/>
    <cellStyle name="Notas 3 11 3 15" xfId="17545" xr:uid="{163C38C6-47B6-4431-8D0B-8F8519F2325A}"/>
    <cellStyle name="Notas 3 11 3 2" xfId="7060" xr:uid="{00000000-0005-0000-0000-0000D2260000}"/>
    <cellStyle name="Notas 3 11 3 3" xfId="9066" xr:uid="{00000000-0005-0000-0000-0000D3260000}"/>
    <cellStyle name="Notas 3 11 3 4" xfId="9946" xr:uid="{00000000-0005-0000-0000-0000D4260000}"/>
    <cellStyle name="Notas 3 11 3 5" xfId="9433" xr:uid="{00000000-0005-0000-0000-0000D5260000}"/>
    <cellStyle name="Notas 3 11 3 6" xfId="11132" xr:uid="{00000000-0005-0000-0000-0000D6260000}"/>
    <cellStyle name="Notas 3 11 3 7" xfId="4712" xr:uid="{00000000-0005-0000-0000-0000D7260000}"/>
    <cellStyle name="Notas 3 11 3 8" xfId="9928" xr:uid="{00000000-0005-0000-0000-0000D8260000}"/>
    <cellStyle name="Notas 3 11 3 9" xfId="11921" xr:uid="{00000000-0005-0000-0000-0000D9260000}"/>
    <cellStyle name="Notas 3 11 4" xfId="3360" xr:uid="{00000000-0005-0000-0000-0000DA260000}"/>
    <cellStyle name="Notas 3 11 5" xfId="4313" xr:uid="{00000000-0005-0000-0000-0000DB260000}"/>
    <cellStyle name="Notas 3 11 6" xfId="3922" xr:uid="{00000000-0005-0000-0000-0000DC260000}"/>
    <cellStyle name="Notas 3 11 7" xfId="5997" xr:uid="{00000000-0005-0000-0000-0000DD260000}"/>
    <cellStyle name="Notas 3 11 8" xfId="3380" xr:uid="{00000000-0005-0000-0000-0000DE260000}"/>
    <cellStyle name="Notas 3 11 9" xfId="10717" xr:uid="{00000000-0005-0000-0000-0000DF260000}"/>
    <cellStyle name="Notas 3 12" xfId="2037" xr:uid="{00000000-0005-0000-0000-0000E0260000}"/>
    <cellStyle name="Notas 3 12 10" xfId="3191" xr:uid="{00000000-0005-0000-0000-0000E1260000}"/>
    <cellStyle name="Notas 3 12 11" xfId="6581" xr:uid="{00000000-0005-0000-0000-0000E2260000}"/>
    <cellStyle name="Notas 3 12 12" xfId="15545" xr:uid="{00000000-0005-0000-0000-0000E3260000}"/>
    <cellStyle name="Notas 3 12 13" xfId="15494" xr:uid="{00000000-0005-0000-0000-0000E4260000}"/>
    <cellStyle name="Notas 3 12 2" xfId="2821" xr:uid="{00000000-0005-0000-0000-0000E5260000}"/>
    <cellStyle name="Notas 3 12 2 10" xfId="5614" xr:uid="{00000000-0005-0000-0000-0000E6260000}"/>
    <cellStyle name="Notas 3 12 2 11" xfId="3238" xr:uid="{00000000-0005-0000-0000-0000E7260000}"/>
    <cellStyle name="Notas 3 12 2 12" xfId="3047" xr:uid="{00000000-0005-0000-0000-0000E8260000}"/>
    <cellStyle name="Notas 3 12 2 13" xfId="10675" xr:uid="{00000000-0005-0000-0000-0000E9260000}"/>
    <cellStyle name="Notas 3 12 2 14" xfId="9182" xr:uid="{00000000-0005-0000-0000-0000EA260000}"/>
    <cellStyle name="Notas 3 12 2 15" xfId="14379" xr:uid="{00000000-0005-0000-0000-0000EB260000}"/>
    <cellStyle name="Notas 3 12 2 16" xfId="13226" xr:uid="{00000000-0005-0000-0000-0000EC260000}"/>
    <cellStyle name="Notas 3 12 2 17" xfId="13837" xr:uid="{00000000-0005-0000-0000-0000ED260000}"/>
    <cellStyle name="Notas 3 12 2 18" xfId="16349" xr:uid="{00000000-0005-0000-0000-0000EE260000}"/>
    <cellStyle name="Notas 3 12 2 19" xfId="13945" xr:uid="{00000000-0005-0000-0000-0000EF260000}"/>
    <cellStyle name="Notas 3 12 2 2" xfId="5224" xr:uid="{00000000-0005-0000-0000-0000F0260000}"/>
    <cellStyle name="Notas 3 12 2 20" xfId="14549" xr:uid="{00000000-0005-0000-0000-0000F1260000}"/>
    <cellStyle name="Notas 3 12 2 21" xfId="17104" xr:uid="{0AB478B5-70C3-4A06-9466-17D9D1D2022E}"/>
    <cellStyle name="Notas 3 12 2 3" xfId="5703" xr:uid="{00000000-0005-0000-0000-0000F2260000}"/>
    <cellStyle name="Notas 3 12 2 4" xfId="4955" xr:uid="{00000000-0005-0000-0000-0000F3260000}"/>
    <cellStyle name="Notas 3 12 2 5" xfId="8473" xr:uid="{00000000-0005-0000-0000-0000F4260000}"/>
    <cellStyle name="Notas 3 12 2 6" xfId="4247" xr:uid="{00000000-0005-0000-0000-0000F5260000}"/>
    <cellStyle name="Notas 3 12 2 7" xfId="10254" xr:uid="{00000000-0005-0000-0000-0000F6260000}"/>
    <cellStyle name="Notas 3 12 2 8" xfId="4120" xr:uid="{00000000-0005-0000-0000-0000F7260000}"/>
    <cellStyle name="Notas 3 12 2 9" xfId="10178" xr:uid="{00000000-0005-0000-0000-0000F8260000}"/>
    <cellStyle name="Notas 3 12 3" xfId="4543" xr:uid="{00000000-0005-0000-0000-0000F9260000}"/>
    <cellStyle name="Notas 3 12 3 10" xfId="12964" xr:uid="{00000000-0005-0000-0000-0000FA260000}"/>
    <cellStyle name="Notas 3 12 3 11" xfId="15945" xr:uid="{00000000-0005-0000-0000-0000FB260000}"/>
    <cellStyle name="Notas 3 12 3 12" xfId="14072" xr:uid="{00000000-0005-0000-0000-0000FC260000}"/>
    <cellStyle name="Notas 3 12 3 13" xfId="13791" xr:uid="{00000000-0005-0000-0000-0000FD260000}"/>
    <cellStyle name="Notas 3 12 3 14" xfId="15943" xr:uid="{00000000-0005-0000-0000-0000FE260000}"/>
    <cellStyle name="Notas 3 12 3 15" xfId="17546" xr:uid="{27AF9AD9-F703-4195-802F-FC0E5DAC14B0}"/>
    <cellStyle name="Notas 3 12 3 2" xfId="7061" xr:uid="{00000000-0005-0000-0000-0000FF260000}"/>
    <cellStyle name="Notas 3 12 3 3" xfId="9067" xr:uid="{00000000-0005-0000-0000-000000270000}"/>
    <cellStyle name="Notas 3 12 3 4" xfId="9934" xr:uid="{00000000-0005-0000-0000-000001270000}"/>
    <cellStyle name="Notas 3 12 3 5" xfId="10604" xr:uid="{00000000-0005-0000-0000-000002270000}"/>
    <cellStyle name="Notas 3 12 3 6" xfId="11111" xr:uid="{00000000-0005-0000-0000-000003270000}"/>
    <cellStyle name="Notas 3 12 3 7" xfId="10068" xr:uid="{00000000-0005-0000-0000-000004270000}"/>
    <cellStyle name="Notas 3 12 3 8" xfId="3112" xr:uid="{00000000-0005-0000-0000-000005270000}"/>
    <cellStyle name="Notas 3 12 3 9" xfId="11261" xr:uid="{00000000-0005-0000-0000-000006270000}"/>
    <cellStyle name="Notas 3 12 4" xfId="3359" xr:uid="{00000000-0005-0000-0000-000007270000}"/>
    <cellStyle name="Notas 3 12 5" xfId="3583" xr:uid="{00000000-0005-0000-0000-000008270000}"/>
    <cellStyle name="Notas 3 12 6" xfId="3923" xr:uid="{00000000-0005-0000-0000-000009270000}"/>
    <cellStyle name="Notas 3 12 7" xfId="10390" xr:uid="{00000000-0005-0000-0000-00000A270000}"/>
    <cellStyle name="Notas 3 12 8" xfId="10450" xr:uid="{00000000-0005-0000-0000-00000B270000}"/>
    <cellStyle name="Notas 3 12 9" xfId="4389" xr:uid="{00000000-0005-0000-0000-00000C270000}"/>
    <cellStyle name="Notas 3 13" xfId="2038" xr:uid="{00000000-0005-0000-0000-00000D270000}"/>
    <cellStyle name="Notas 3 13 10" xfId="3739" xr:uid="{00000000-0005-0000-0000-00000E270000}"/>
    <cellStyle name="Notas 3 13 11" xfId="10056" xr:uid="{00000000-0005-0000-0000-00000F270000}"/>
    <cellStyle name="Notas 3 13 12" xfId="15476" xr:uid="{00000000-0005-0000-0000-000010270000}"/>
    <cellStyle name="Notas 3 13 13" xfId="13921" xr:uid="{00000000-0005-0000-0000-000011270000}"/>
    <cellStyle name="Notas 3 13 2" xfId="2822" xr:uid="{00000000-0005-0000-0000-000012270000}"/>
    <cellStyle name="Notas 3 13 2 10" xfId="9527" xr:uid="{00000000-0005-0000-0000-000013270000}"/>
    <cellStyle name="Notas 3 13 2 11" xfId="9468" xr:uid="{00000000-0005-0000-0000-000014270000}"/>
    <cellStyle name="Notas 3 13 2 12" xfId="11239" xr:uid="{00000000-0005-0000-0000-000015270000}"/>
    <cellStyle name="Notas 3 13 2 13" xfId="3667" xr:uid="{00000000-0005-0000-0000-000016270000}"/>
    <cellStyle name="Notas 3 13 2 14" xfId="10940" xr:uid="{00000000-0005-0000-0000-000017270000}"/>
    <cellStyle name="Notas 3 13 2 15" xfId="14380" xr:uid="{00000000-0005-0000-0000-000018270000}"/>
    <cellStyle name="Notas 3 13 2 16" xfId="13225" xr:uid="{00000000-0005-0000-0000-000019270000}"/>
    <cellStyle name="Notas 3 13 2 17" xfId="13103" xr:uid="{00000000-0005-0000-0000-00001A270000}"/>
    <cellStyle name="Notas 3 13 2 18" xfId="16340" xr:uid="{00000000-0005-0000-0000-00001B270000}"/>
    <cellStyle name="Notas 3 13 2 19" xfId="13946" xr:uid="{00000000-0005-0000-0000-00001C270000}"/>
    <cellStyle name="Notas 3 13 2 2" xfId="5225" xr:uid="{00000000-0005-0000-0000-00001D270000}"/>
    <cellStyle name="Notas 3 13 2 20" xfId="16283" xr:uid="{00000000-0005-0000-0000-00001E270000}"/>
    <cellStyle name="Notas 3 13 2 21" xfId="17105" xr:uid="{66B4ACAD-F6A8-40D4-A80B-62363DAEBBCD}"/>
    <cellStyle name="Notas 3 13 2 3" xfId="5704" xr:uid="{00000000-0005-0000-0000-00001F270000}"/>
    <cellStyle name="Notas 3 13 2 4" xfId="3045" xr:uid="{00000000-0005-0000-0000-000020270000}"/>
    <cellStyle name="Notas 3 13 2 5" xfId="8474" xr:uid="{00000000-0005-0000-0000-000021270000}"/>
    <cellStyle name="Notas 3 13 2 6" xfId="5909" xr:uid="{00000000-0005-0000-0000-000022270000}"/>
    <cellStyle name="Notas 3 13 2 7" xfId="10298" xr:uid="{00000000-0005-0000-0000-000023270000}"/>
    <cellStyle name="Notas 3 13 2 8" xfId="10446" xr:uid="{00000000-0005-0000-0000-000024270000}"/>
    <cellStyle name="Notas 3 13 2 9" xfId="3111" xr:uid="{00000000-0005-0000-0000-000025270000}"/>
    <cellStyle name="Notas 3 13 3" xfId="4544" xr:uid="{00000000-0005-0000-0000-000026270000}"/>
    <cellStyle name="Notas 3 13 3 10" xfId="12963" xr:uid="{00000000-0005-0000-0000-000027270000}"/>
    <cellStyle name="Notas 3 13 3 11" xfId="15931" xr:uid="{00000000-0005-0000-0000-000028270000}"/>
    <cellStyle name="Notas 3 13 3 12" xfId="15372" xr:uid="{00000000-0005-0000-0000-000029270000}"/>
    <cellStyle name="Notas 3 13 3 13" xfId="15227" xr:uid="{00000000-0005-0000-0000-00002A270000}"/>
    <cellStyle name="Notas 3 13 3 14" xfId="16414" xr:uid="{00000000-0005-0000-0000-00002B270000}"/>
    <cellStyle name="Notas 3 13 3 15" xfId="17547" xr:uid="{A7C6605D-3B80-418F-9973-F43DFE233590}"/>
    <cellStyle name="Notas 3 13 3 2" xfId="7062" xr:uid="{00000000-0005-0000-0000-00002C270000}"/>
    <cellStyle name="Notas 3 13 3 3" xfId="9068" xr:uid="{00000000-0005-0000-0000-00002D270000}"/>
    <cellStyle name="Notas 3 13 3 4" xfId="8692" xr:uid="{00000000-0005-0000-0000-00002E270000}"/>
    <cellStyle name="Notas 3 13 3 5" xfId="5683" xr:uid="{00000000-0005-0000-0000-00002F270000}"/>
    <cellStyle name="Notas 3 13 3 6" xfId="10341" xr:uid="{00000000-0005-0000-0000-000030270000}"/>
    <cellStyle name="Notas 3 13 3 7" xfId="10785" xr:uid="{00000000-0005-0000-0000-000031270000}"/>
    <cellStyle name="Notas 3 13 3 8" xfId="8416" xr:uid="{00000000-0005-0000-0000-000032270000}"/>
    <cellStyle name="Notas 3 13 3 9" xfId="11291" xr:uid="{00000000-0005-0000-0000-000033270000}"/>
    <cellStyle name="Notas 3 13 4" xfId="3358" xr:uid="{00000000-0005-0000-0000-000034270000}"/>
    <cellStyle name="Notas 3 13 5" xfId="6073" xr:uid="{00000000-0005-0000-0000-000035270000}"/>
    <cellStyle name="Notas 3 13 6" xfId="3924" xr:uid="{00000000-0005-0000-0000-000036270000}"/>
    <cellStyle name="Notas 3 13 7" xfId="6283" xr:uid="{00000000-0005-0000-0000-000037270000}"/>
    <cellStyle name="Notas 3 13 8" xfId="10712" xr:uid="{00000000-0005-0000-0000-000038270000}"/>
    <cellStyle name="Notas 3 13 9" xfId="3845" xr:uid="{00000000-0005-0000-0000-000039270000}"/>
    <cellStyle name="Notas 3 14" xfId="7063" xr:uid="{00000000-0005-0000-0000-00003A270000}"/>
    <cellStyle name="Notas 3 14 2" xfId="7064" xr:uid="{00000000-0005-0000-0000-00003B270000}"/>
    <cellStyle name="Notas 3 15" xfId="7065" xr:uid="{00000000-0005-0000-0000-00003C270000}"/>
    <cellStyle name="Notas 3 16" xfId="7066" xr:uid="{00000000-0005-0000-0000-00003D270000}"/>
    <cellStyle name="Notas 3 16 2" xfId="7067" xr:uid="{00000000-0005-0000-0000-00003E270000}"/>
    <cellStyle name="Notas 3 17" xfId="7068" xr:uid="{00000000-0005-0000-0000-00003F270000}"/>
    <cellStyle name="Notas 3 17 2" xfId="7069" xr:uid="{00000000-0005-0000-0000-000040270000}"/>
    <cellStyle name="Notas 3 18" xfId="7070" xr:uid="{00000000-0005-0000-0000-000041270000}"/>
    <cellStyle name="Notas 3 19" xfId="7058" xr:uid="{00000000-0005-0000-0000-000042270000}"/>
    <cellStyle name="Notas 3 2" xfId="2039" xr:uid="{00000000-0005-0000-0000-000043270000}"/>
    <cellStyle name="Notas 3 2 10" xfId="11254" xr:uid="{00000000-0005-0000-0000-000044270000}"/>
    <cellStyle name="Notas 3 2 11" xfId="10693" xr:uid="{00000000-0005-0000-0000-000045270000}"/>
    <cellStyle name="Notas 3 2 12" xfId="13568" xr:uid="{00000000-0005-0000-0000-000046270000}"/>
    <cellStyle name="Notas 3 2 13" xfId="13136" xr:uid="{00000000-0005-0000-0000-000047270000}"/>
    <cellStyle name="Notas 3 2 2" xfId="2823" xr:uid="{00000000-0005-0000-0000-000048270000}"/>
    <cellStyle name="Notas 3 2 2 10" xfId="11512" xr:uid="{00000000-0005-0000-0000-000049270000}"/>
    <cellStyle name="Notas 3 2 2 11" xfId="11502" xr:uid="{00000000-0005-0000-0000-00004A270000}"/>
    <cellStyle name="Notas 3 2 2 12" xfId="10697" xr:uid="{00000000-0005-0000-0000-00004B270000}"/>
    <cellStyle name="Notas 3 2 2 13" xfId="11449" xr:uid="{00000000-0005-0000-0000-00004C270000}"/>
    <cellStyle name="Notas 3 2 2 14" xfId="5198" xr:uid="{00000000-0005-0000-0000-00004D270000}"/>
    <cellStyle name="Notas 3 2 2 15" xfId="14381" xr:uid="{00000000-0005-0000-0000-00004E270000}"/>
    <cellStyle name="Notas 3 2 2 16" xfId="13224" xr:uid="{00000000-0005-0000-0000-00004F270000}"/>
    <cellStyle name="Notas 3 2 2 17" xfId="16191" xr:uid="{00000000-0005-0000-0000-000050270000}"/>
    <cellStyle name="Notas 3 2 2 18" xfId="14953" xr:uid="{00000000-0005-0000-0000-000051270000}"/>
    <cellStyle name="Notas 3 2 2 19" xfId="13947" xr:uid="{00000000-0005-0000-0000-000052270000}"/>
    <cellStyle name="Notas 3 2 2 2" xfId="5226" xr:uid="{00000000-0005-0000-0000-000053270000}"/>
    <cellStyle name="Notas 3 2 2 20" xfId="16356" xr:uid="{00000000-0005-0000-0000-000054270000}"/>
    <cellStyle name="Notas 3 2 2 21" xfId="17106" xr:uid="{65C4BBD0-4BE7-4690-94C8-DB07387FEAC1}"/>
    <cellStyle name="Notas 3 2 2 3" xfId="5705" xr:uid="{00000000-0005-0000-0000-000055270000}"/>
    <cellStyle name="Notas 3 2 2 4" xfId="4824" xr:uid="{00000000-0005-0000-0000-000056270000}"/>
    <cellStyle name="Notas 3 2 2 5" xfId="8475" xr:uid="{00000000-0005-0000-0000-000057270000}"/>
    <cellStyle name="Notas 3 2 2 6" xfId="6052" xr:uid="{00000000-0005-0000-0000-000058270000}"/>
    <cellStyle name="Notas 3 2 2 7" xfId="6251" xr:uid="{00000000-0005-0000-0000-000059270000}"/>
    <cellStyle name="Notas 3 2 2 8" xfId="10468" xr:uid="{00000000-0005-0000-0000-00005A270000}"/>
    <cellStyle name="Notas 3 2 2 9" xfId="10756" xr:uid="{00000000-0005-0000-0000-00005B270000}"/>
    <cellStyle name="Notas 3 2 3" xfId="4545" xr:uid="{00000000-0005-0000-0000-00005C270000}"/>
    <cellStyle name="Notas 3 2 3 10" xfId="15527" xr:uid="{00000000-0005-0000-0000-00005D270000}"/>
    <cellStyle name="Notas 3 2 3 11" xfId="15769" xr:uid="{00000000-0005-0000-0000-00005E270000}"/>
    <cellStyle name="Notas 3 2 3 12" xfId="14650" xr:uid="{00000000-0005-0000-0000-00005F270000}"/>
    <cellStyle name="Notas 3 2 3 13" xfId="16473" xr:uid="{00000000-0005-0000-0000-000060270000}"/>
    <cellStyle name="Notas 3 2 3 14" xfId="16677" xr:uid="{00000000-0005-0000-0000-000061270000}"/>
    <cellStyle name="Notas 3 2 3 15" xfId="17548" xr:uid="{3876DB76-6CFC-4609-9DB8-A44D1DF2AC1B}"/>
    <cellStyle name="Notas 3 2 3 2" xfId="7071" xr:uid="{00000000-0005-0000-0000-000062270000}"/>
    <cellStyle name="Notas 3 2 3 3" xfId="9077" xr:uid="{00000000-0005-0000-0000-000063270000}"/>
    <cellStyle name="Notas 3 2 3 4" xfId="4750" xr:uid="{00000000-0005-0000-0000-000064270000}"/>
    <cellStyle name="Notas 3 2 3 5" xfId="5124" xr:uid="{00000000-0005-0000-0000-000065270000}"/>
    <cellStyle name="Notas 3 2 3 6" xfId="9016" xr:uid="{00000000-0005-0000-0000-000066270000}"/>
    <cellStyle name="Notas 3 2 3 7" xfId="11026" xr:uid="{00000000-0005-0000-0000-000067270000}"/>
    <cellStyle name="Notas 3 2 3 8" xfId="5125" xr:uid="{00000000-0005-0000-0000-000068270000}"/>
    <cellStyle name="Notas 3 2 3 9" xfId="11626" xr:uid="{00000000-0005-0000-0000-000069270000}"/>
    <cellStyle name="Notas 3 2 4" xfId="3357" xr:uid="{00000000-0005-0000-0000-00006A270000}"/>
    <cellStyle name="Notas 3 2 5" xfId="6348" xr:uid="{00000000-0005-0000-0000-00006B270000}"/>
    <cellStyle name="Notas 3 2 6" xfId="3925" xr:uid="{00000000-0005-0000-0000-00006C270000}"/>
    <cellStyle name="Notas 3 2 7" xfId="4851" xr:uid="{00000000-0005-0000-0000-00006D270000}"/>
    <cellStyle name="Notas 3 2 8" xfId="10997" xr:uid="{00000000-0005-0000-0000-00006E270000}"/>
    <cellStyle name="Notas 3 2 9" xfId="3974" xr:uid="{00000000-0005-0000-0000-00006F270000}"/>
    <cellStyle name="Notas 3 3" xfId="2040" xr:uid="{00000000-0005-0000-0000-000070270000}"/>
    <cellStyle name="Notas 3 3 10" xfId="11302" xr:uid="{00000000-0005-0000-0000-000071270000}"/>
    <cellStyle name="Notas 3 3 11" xfId="3673" xr:uid="{00000000-0005-0000-0000-000072270000}"/>
    <cellStyle name="Notas 3 3 12" xfId="13262" xr:uid="{00000000-0005-0000-0000-000073270000}"/>
    <cellStyle name="Notas 3 3 13" xfId="13922" xr:uid="{00000000-0005-0000-0000-000074270000}"/>
    <cellStyle name="Notas 3 3 2" xfId="2824" xr:uid="{00000000-0005-0000-0000-000075270000}"/>
    <cellStyle name="Notas 3 3 2 10" xfId="11312" xr:uid="{00000000-0005-0000-0000-000076270000}"/>
    <cellStyle name="Notas 3 3 2 11" xfId="9931" xr:uid="{00000000-0005-0000-0000-000077270000}"/>
    <cellStyle name="Notas 3 3 2 12" xfId="10277" xr:uid="{00000000-0005-0000-0000-000078270000}"/>
    <cellStyle name="Notas 3 3 2 13" xfId="12351" xr:uid="{00000000-0005-0000-0000-000079270000}"/>
    <cellStyle name="Notas 3 3 2 14" xfId="8440" xr:uid="{00000000-0005-0000-0000-00007A270000}"/>
    <cellStyle name="Notas 3 3 2 15" xfId="14382" xr:uid="{00000000-0005-0000-0000-00007B270000}"/>
    <cellStyle name="Notas 3 3 2 16" xfId="13223" xr:uid="{00000000-0005-0000-0000-00007C270000}"/>
    <cellStyle name="Notas 3 3 2 17" xfId="16182" xr:uid="{00000000-0005-0000-0000-00007D270000}"/>
    <cellStyle name="Notas 3 3 2 18" xfId="13249" xr:uid="{00000000-0005-0000-0000-00007E270000}"/>
    <cellStyle name="Notas 3 3 2 19" xfId="13948" xr:uid="{00000000-0005-0000-0000-00007F270000}"/>
    <cellStyle name="Notas 3 3 2 2" xfId="5227" xr:uid="{00000000-0005-0000-0000-000080270000}"/>
    <cellStyle name="Notas 3 3 2 20" xfId="16293" xr:uid="{00000000-0005-0000-0000-000081270000}"/>
    <cellStyle name="Notas 3 3 2 21" xfId="17107" xr:uid="{2BBBB4DD-2747-4639-A186-F84E7A239E96}"/>
    <cellStyle name="Notas 3 3 2 3" xfId="5706" xr:uid="{00000000-0005-0000-0000-000082270000}"/>
    <cellStyle name="Notas 3 3 2 4" xfId="4957" xr:uid="{00000000-0005-0000-0000-000083270000}"/>
    <cellStyle name="Notas 3 3 2 5" xfId="8476" xr:uid="{00000000-0005-0000-0000-000084270000}"/>
    <cellStyle name="Notas 3 3 2 6" xfId="4803" xr:uid="{00000000-0005-0000-0000-000085270000}"/>
    <cellStyle name="Notas 3 3 2 7" xfId="3230" xr:uid="{00000000-0005-0000-0000-000086270000}"/>
    <cellStyle name="Notas 3 3 2 8" xfId="10496" xr:uid="{00000000-0005-0000-0000-000087270000}"/>
    <cellStyle name="Notas 3 3 2 9" xfId="3508" xr:uid="{00000000-0005-0000-0000-000088270000}"/>
    <cellStyle name="Notas 3 3 3" xfId="4546" xr:uid="{00000000-0005-0000-0000-000089270000}"/>
    <cellStyle name="Notas 3 3 3 10" xfId="15517" xr:uid="{00000000-0005-0000-0000-00008A270000}"/>
    <cellStyle name="Notas 3 3 3 11" xfId="15752" xr:uid="{00000000-0005-0000-0000-00008B270000}"/>
    <cellStyle name="Notas 3 3 3 12" xfId="14649" xr:uid="{00000000-0005-0000-0000-00008C270000}"/>
    <cellStyle name="Notas 3 3 3 13" xfId="16466" xr:uid="{00000000-0005-0000-0000-00008D270000}"/>
    <cellStyle name="Notas 3 3 3 14" xfId="16672" xr:uid="{00000000-0005-0000-0000-00008E270000}"/>
    <cellStyle name="Notas 3 3 3 15" xfId="17549" xr:uid="{552DC48D-3132-4E40-9250-99B36128A6AA}"/>
    <cellStyle name="Notas 3 3 3 2" xfId="7072" xr:uid="{00000000-0005-0000-0000-00008F270000}"/>
    <cellStyle name="Notas 3 3 3 3" xfId="9078" xr:uid="{00000000-0005-0000-0000-000090270000}"/>
    <cellStyle name="Notas 3 3 3 4" xfId="4361" xr:uid="{00000000-0005-0000-0000-000091270000}"/>
    <cellStyle name="Notas 3 3 3 5" xfId="9579" xr:uid="{00000000-0005-0000-0000-000092270000}"/>
    <cellStyle name="Notas 3 3 3 6" xfId="10248" xr:uid="{00000000-0005-0000-0000-000093270000}"/>
    <cellStyle name="Notas 3 3 3 7" xfId="11570" xr:uid="{00000000-0005-0000-0000-000094270000}"/>
    <cellStyle name="Notas 3 3 3 8" xfId="10676" xr:uid="{00000000-0005-0000-0000-000095270000}"/>
    <cellStyle name="Notas 3 3 3 9" xfId="11630" xr:uid="{00000000-0005-0000-0000-000096270000}"/>
    <cellStyle name="Notas 3 3 4" xfId="3356" xr:uid="{00000000-0005-0000-0000-000097270000}"/>
    <cellStyle name="Notas 3 3 5" xfId="6069" xr:uid="{00000000-0005-0000-0000-000098270000}"/>
    <cellStyle name="Notas 3 3 6" xfId="3926" xr:uid="{00000000-0005-0000-0000-000099270000}"/>
    <cellStyle name="Notas 3 3 7" xfId="9707" xr:uid="{00000000-0005-0000-0000-00009A270000}"/>
    <cellStyle name="Notas 3 3 8" xfId="10320" xr:uid="{00000000-0005-0000-0000-00009B270000}"/>
    <cellStyle name="Notas 3 3 9" xfId="4934" xr:uid="{00000000-0005-0000-0000-00009C270000}"/>
    <cellStyle name="Notas 3 4" xfId="2041" xr:uid="{00000000-0005-0000-0000-00009D270000}"/>
    <cellStyle name="Notas 3 4 10" xfId="3447" xr:uid="{00000000-0005-0000-0000-00009E270000}"/>
    <cellStyle name="Notas 3 4 11" xfId="3500" xr:uid="{00000000-0005-0000-0000-00009F270000}"/>
    <cellStyle name="Notas 3 4 12" xfId="15532" xr:uid="{00000000-0005-0000-0000-0000A0270000}"/>
    <cellStyle name="Notas 3 4 13" xfId="14041" xr:uid="{00000000-0005-0000-0000-0000A1270000}"/>
    <cellStyle name="Notas 3 4 2" xfId="2825" xr:uid="{00000000-0005-0000-0000-0000A2270000}"/>
    <cellStyle name="Notas 3 4 2 10" xfId="10835" xr:uid="{00000000-0005-0000-0000-0000A3270000}"/>
    <cellStyle name="Notas 3 4 2 11" xfId="11479" xr:uid="{00000000-0005-0000-0000-0000A4270000}"/>
    <cellStyle name="Notas 3 4 2 12" xfId="10761" xr:uid="{00000000-0005-0000-0000-0000A5270000}"/>
    <cellStyle name="Notas 3 4 2 13" xfId="12344" xr:uid="{00000000-0005-0000-0000-0000A6270000}"/>
    <cellStyle name="Notas 3 4 2 14" xfId="11507" xr:uid="{00000000-0005-0000-0000-0000A7270000}"/>
    <cellStyle name="Notas 3 4 2 15" xfId="14383" xr:uid="{00000000-0005-0000-0000-0000A8270000}"/>
    <cellStyle name="Notas 3 4 2 16" xfId="15462" xr:uid="{00000000-0005-0000-0000-0000A9270000}"/>
    <cellStyle name="Notas 3 4 2 17" xfId="16172" xr:uid="{00000000-0005-0000-0000-0000AA270000}"/>
    <cellStyle name="Notas 3 4 2 18" xfId="13490" xr:uid="{00000000-0005-0000-0000-0000AB270000}"/>
    <cellStyle name="Notas 3 4 2 19" xfId="13949" xr:uid="{00000000-0005-0000-0000-0000AC270000}"/>
    <cellStyle name="Notas 3 4 2 2" xfId="5228" xr:uid="{00000000-0005-0000-0000-0000AD270000}"/>
    <cellStyle name="Notas 3 4 2 20" xfId="16366" xr:uid="{00000000-0005-0000-0000-0000AE270000}"/>
    <cellStyle name="Notas 3 4 2 21" xfId="17108" xr:uid="{57F7EB62-03DB-40AC-B0B8-9D9A683471D8}"/>
    <cellStyle name="Notas 3 4 2 3" xfId="5707" xr:uid="{00000000-0005-0000-0000-0000AF270000}"/>
    <cellStyle name="Notas 3 4 2 4" xfId="5369" xr:uid="{00000000-0005-0000-0000-0000B0270000}"/>
    <cellStyle name="Notas 3 4 2 5" xfId="8477" xr:uid="{00000000-0005-0000-0000-0000B1270000}"/>
    <cellStyle name="Notas 3 4 2 6" xfId="9926" xr:uid="{00000000-0005-0000-0000-0000B2270000}"/>
    <cellStyle name="Notas 3 4 2 7" xfId="3236" xr:uid="{00000000-0005-0000-0000-0000B3270000}"/>
    <cellStyle name="Notas 3 4 2 8" xfId="10535" xr:uid="{00000000-0005-0000-0000-0000B4270000}"/>
    <cellStyle name="Notas 3 4 2 9" xfId="5111" xr:uid="{00000000-0005-0000-0000-0000B5270000}"/>
    <cellStyle name="Notas 3 4 3" xfId="4547" xr:uid="{00000000-0005-0000-0000-0000B6270000}"/>
    <cellStyle name="Notas 3 4 3 10" xfId="15504" xr:uid="{00000000-0005-0000-0000-0000B7270000}"/>
    <cellStyle name="Notas 3 4 3 11" xfId="13958" xr:uid="{00000000-0005-0000-0000-0000B8270000}"/>
    <cellStyle name="Notas 3 4 3 12" xfId="14568" xr:uid="{00000000-0005-0000-0000-0000B9270000}"/>
    <cellStyle name="Notas 3 4 3 13" xfId="16459" xr:uid="{00000000-0005-0000-0000-0000BA270000}"/>
    <cellStyle name="Notas 3 4 3 14" xfId="16667" xr:uid="{00000000-0005-0000-0000-0000BB270000}"/>
    <cellStyle name="Notas 3 4 3 15" xfId="17550" xr:uid="{2FF47BC4-B216-4E7F-8C24-64748FD77933}"/>
    <cellStyle name="Notas 3 4 3 2" xfId="7073" xr:uid="{00000000-0005-0000-0000-0000BC270000}"/>
    <cellStyle name="Notas 3 4 3 3" xfId="9079" xr:uid="{00000000-0005-0000-0000-0000BD270000}"/>
    <cellStyle name="Notas 3 4 3 4" xfId="4857" xr:uid="{00000000-0005-0000-0000-0000BE270000}"/>
    <cellStyle name="Notas 3 4 3 5" xfId="5163" xr:uid="{00000000-0005-0000-0000-0000BF270000}"/>
    <cellStyle name="Notas 3 4 3 6" xfId="10447" xr:uid="{00000000-0005-0000-0000-0000C0270000}"/>
    <cellStyle name="Notas 3 4 3 7" xfId="10670" xr:uid="{00000000-0005-0000-0000-0000C1270000}"/>
    <cellStyle name="Notas 3 4 3 8" xfId="4274" xr:uid="{00000000-0005-0000-0000-0000C2270000}"/>
    <cellStyle name="Notas 3 4 3 9" xfId="11849" xr:uid="{00000000-0005-0000-0000-0000C3270000}"/>
    <cellStyle name="Notas 3 4 4" xfId="3355" xr:uid="{00000000-0005-0000-0000-0000C4270000}"/>
    <cellStyle name="Notas 3 4 5" xfId="3161" xr:uid="{00000000-0005-0000-0000-0000C5270000}"/>
    <cellStyle name="Notas 3 4 6" xfId="9554" xr:uid="{00000000-0005-0000-0000-0000C6270000}"/>
    <cellStyle name="Notas 3 4 7" xfId="9752" xr:uid="{00000000-0005-0000-0000-0000C7270000}"/>
    <cellStyle name="Notas 3 4 8" xfId="5639" xr:uid="{00000000-0005-0000-0000-0000C8270000}"/>
    <cellStyle name="Notas 3 4 9" xfId="9442" xr:uid="{00000000-0005-0000-0000-0000C9270000}"/>
    <cellStyle name="Notas 3 5" xfId="2042" xr:uid="{00000000-0005-0000-0000-0000CA270000}"/>
    <cellStyle name="Notas 3 5 10" xfId="3479" xr:uid="{00000000-0005-0000-0000-0000CB270000}"/>
    <cellStyle name="Notas 3 5 11" xfId="9017" xr:uid="{00000000-0005-0000-0000-0000CC270000}"/>
    <cellStyle name="Notas 3 5 12" xfId="14557" xr:uid="{00000000-0005-0000-0000-0000CD270000}"/>
    <cellStyle name="Notas 3 5 13" xfId="13923" xr:uid="{00000000-0005-0000-0000-0000CE270000}"/>
    <cellStyle name="Notas 3 5 2" xfId="2826" xr:uid="{00000000-0005-0000-0000-0000CF270000}"/>
    <cellStyle name="Notas 3 5 2 10" xfId="11233" xr:uid="{00000000-0005-0000-0000-0000D0270000}"/>
    <cellStyle name="Notas 3 5 2 11" xfId="11536" xr:uid="{00000000-0005-0000-0000-0000D1270000}"/>
    <cellStyle name="Notas 3 5 2 12" xfId="10491" xr:uid="{00000000-0005-0000-0000-0000D2270000}"/>
    <cellStyle name="Notas 3 5 2 13" xfId="12348" xr:uid="{00000000-0005-0000-0000-0000D3270000}"/>
    <cellStyle name="Notas 3 5 2 14" xfId="11218" xr:uid="{00000000-0005-0000-0000-0000D4270000}"/>
    <cellStyle name="Notas 3 5 2 15" xfId="14384" xr:uid="{00000000-0005-0000-0000-0000D5270000}"/>
    <cellStyle name="Notas 3 5 2 16" xfId="15449" xr:uid="{00000000-0005-0000-0000-0000D6270000}"/>
    <cellStyle name="Notas 3 5 2 17" xfId="16165" xr:uid="{00000000-0005-0000-0000-0000D7270000}"/>
    <cellStyle name="Notas 3 5 2 18" xfId="13489" xr:uid="{00000000-0005-0000-0000-0000D8270000}"/>
    <cellStyle name="Notas 3 5 2 19" xfId="16320" xr:uid="{00000000-0005-0000-0000-0000D9270000}"/>
    <cellStyle name="Notas 3 5 2 2" xfId="5229" xr:uid="{00000000-0005-0000-0000-0000DA270000}"/>
    <cellStyle name="Notas 3 5 2 20" xfId="14077" xr:uid="{00000000-0005-0000-0000-0000DB270000}"/>
    <cellStyle name="Notas 3 5 2 21" xfId="17109" xr:uid="{073B9499-AF07-4F38-B8A5-219C669B853A}"/>
    <cellStyle name="Notas 3 5 2 3" xfId="5708" xr:uid="{00000000-0005-0000-0000-0000DC270000}"/>
    <cellStyle name="Notas 3 5 2 4" xfId="4419" xr:uid="{00000000-0005-0000-0000-0000DD270000}"/>
    <cellStyle name="Notas 3 5 2 5" xfId="8478" xr:uid="{00000000-0005-0000-0000-0000DE270000}"/>
    <cellStyle name="Notas 3 5 2 6" xfId="9911" xr:uid="{00000000-0005-0000-0000-0000DF270000}"/>
    <cellStyle name="Notas 3 5 2 7" xfId="5950" xr:uid="{00000000-0005-0000-0000-0000E0270000}"/>
    <cellStyle name="Notas 3 5 2 8" xfId="8421" xr:uid="{00000000-0005-0000-0000-0000E1270000}"/>
    <cellStyle name="Notas 3 5 2 9" xfId="10188" xr:uid="{00000000-0005-0000-0000-0000E2270000}"/>
    <cellStyle name="Notas 3 5 3" xfId="4548" xr:uid="{00000000-0005-0000-0000-0000E3270000}"/>
    <cellStyle name="Notas 3 5 3 10" xfId="15492" xr:uid="{00000000-0005-0000-0000-0000E4270000}"/>
    <cellStyle name="Notas 3 5 3 11" xfId="13959" xr:uid="{00000000-0005-0000-0000-0000E5270000}"/>
    <cellStyle name="Notas 3 5 3 12" xfId="15885" xr:uid="{00000000-0005-0000-0000-0000E6270000}"/>
    <cellStyle name="Notas 3 5 3 13" xfId="15956" xr:uid="{00000000-0005-0000-0000-0000E7270000}"/>
    <cellStyle name="Notas 3 5 3 14" xfId="16662" xr:uid="{00000000-0005-0000-0000-0000E8270000}"/>
    <cellStyle name="Notas 3 5 3 15" xfId="17551" xr:uid="{35FC7E62-9E9A-4D1D-8BD5-1B29DF5BD7D0}"/>
    <cellStyle name="Notas 3 5 3 2" xfId="7074" xr:uid="{00000000-0005-0000-0000-0000E9270000}"/>
    <cellStyle name="Notas 3 5 3 3" xfId="9080" xr:uid="{00000000-0005-0000-0000-0000EA270000}"/>
    <cellStyle name="Notas 3 5 3 4" xfId="5168" xr:uid="{00000000-0005-0000-0000-0000EB270000}"/>
    <cellStyle name="Notas 3 5 3 5" xfId="4646" xr:uid="{00000000-0005-0000-0000-0000EC270000}"/>
    <cellStyle name="Notas 3 5 3 6" xfId="10773" xr:uid="{00000000-0005-0000-0000-0000ED270000}"/>
    <cellStyle name="Notas 3 5 3 7" xfId="11266" xr:uid="{00000000-0005-0000-0000-0000EE270000}"/>
    <cellStyle name="Notas 3 5 3 8" xfId="9819" xr:uid="{00000000-0005-0000-0000-0000EF270000}"/>
    <cellStyle name="Notas 3 5 3 9" xfId="12259" xr:uid="{00000000-0005-0000-0000-0000F0270000}"/>
    <cellStyle name="Notas 3 5 4" xfId="3354" xr:uid="{00000000-0005-0000-0000-0000F1270000}"/>
    <cellStyle name="Notas 3 5 5" xfId="5136" xr:uid="{00000000-0005-0000-0000-0000F2270000}"/>
    <cellStyle name="Notas 3 5 6" xfId="8645" xr:uid="{00000000-0005-0000-0000-0000F3270000}"/>
    <cellStyle name="Notas 3 5 7" xfId="9688" xr:uid="{00000000-0005-0000-0000-0000F4270000}"/>
    <cellStyle name="Notas 3 5 8" xfId="10589" xr:uid="{00000000-0005-0000-0000-0000F5270000}"/>
    <cellStyle name="Notas 3 5 9" xfId="5654" xr:uid="{00000000-0005-0000-0000-0000F6270000}"/>
    <cellStyle name="Notas 3 6" xfId="2043" xr:uid="{00000000-0005-0000-0000-0000F7270000}"/>
    <cellStyle name="Notas 3 6 10" xfId="11238" xr:uid="{00000000-0005-0000-0000-0000F8270000}"/>
    <cellStyle name="Notas 3 6 11" xfId="4360" xr:uid="{00000000-0005-0000-0000-0000F9270000}"/>
    <cellStyle name="Notas 3 6 12" xfId="13567" xr:uid="{00000000-0005-0000-0000-0000FA270000}"/>
    <cellStyle name="Notas 3 6 13" xfId="14042" xr:uid="{00000000-0005-0000-0000-0000FB270000}"/>
    <cellStyle name="Notas 3 6 2" xfId="2827" xr:uid="{00000000-0005-0000-0000-0000FC270000}"/>
    <cellStyle name="Notas 3 6 2 10" xfId="11384" xr:uid="{00000000-0005-0000-0000-0000FD270000}"/>
    <cellStyle name="Notas 3 6 2 11" xfId="11490" xr:uid="{00000000-0005-0000-0000-0000FE270000}"/>
    <cellStyle name="Notas 3 6 2 12" xfId="10812" xr:uid="{00000000-0005-0000-0000-0000FF270000}"/>
    <cellStyle name="Notas 3 6 2 13" xfId="12345" xr:uid="{00000000-0005-0000-0000-000000280000}"/>
    <cellStyle name="Notas 3 6 2 14" xfId="8935" xr:uid="{00000000-0005-0000-0000-000001280000}"/>
    <cellStyle name="Notas 3 6 2 15" xfId="14385" xr:uid="{00000000-0005-0000-0000-000002280000}"/>
    <cellStyle name="Notas 3 6 2 16" xfId="15435" xr:uid="{00000000-0005-0000-0000-000003280000}"/>
    <cellStyle name="Notas 3 6 2 17" xfId="16158" xr:uid="{00000000-0005-0000-0000-000004280000}"/>
    <cellStyle name="Notas 3 6 2 18" xfId="13488" xr:uid="{00000000-0005-0000-0000-000005280000}"/>
    <cellStyle name="Notas 3 6 2 19" xfId="16602" xr:uid="{00000000-0005-0000-0000-000006280000}"/>
    <cellStyle name="Notas 3 6 2 2" xfId="5230" xr:uid="{00000000-0005-0000-0000-000007280000}"/>
    <cellStyle name="Notas 3 6 2 20" xfId="16273" xr:uid="{00000000-0005-0000-0000-000008280000}"/>
    <cellStyle name="Notas 3 6 2 21" xfId="17110" xr:uid="{6AA68C93-91D0-44F8-AA1A-41D2FB3C571B}"/>
    <cellStyle name="Notas 3 6 2 3" xfId="5709" xr:uid="{00000000-0005-0000-0000-000009280000}"/>
    <cellStyle name="Notas 3 6 2 4" xfId="4420" xr:uid="{00000000-0005-0000-0000-00000A280000}"/>
    <cellStyle name="Notas 3 6 2 5" xfId="8479" xr:uid="{00000000-0005-0000-0000-00000B280000}"/>
    <cellStyle name="Notas 3 6 2 6" xfId="9898" xr:uid="{00000000-0005-0000-0000-00000C280000}"/>
    <cellStyle name="Notas 3 6 2 7" xfId="3806" xr:uid="{00000000-0005-0000-0000-00000D280000}"/>
    <cellStyle name="Notas 3 6 2 8" xfId="8958" xr:uid="{00000000-0005-0000-0000-00000E280000}"/>
    <cellStyle name="Notas 3 6 2 9" xfId="3833" xr:uid="{00000000-0005-0000-0000-00000F280000}"/>
    <cellStyle name="Notas 3 6 3" xfId="4549" xr:uid="{00000000-0005-0000-0000-000010280000}"/>
    <cellStyle name="Notas 3 6 3 10" xfId="15483" xr:uid="{00000000-0005-0000-0000-000011280000}"/>
    <cellStyle name="Notas 3 6 3 11" xfId="13960" xr:uid="{00000000-0005-0000-0000-000012280000}"/>
    <cellStyle name="Notas 3 6 3 12" xfId="16427" xr:uid="{00000000-0005-0000-0000-000013280000}"/>
    <cellStyle name="Notas 3 6 3 13" xfId="14861" xr:uid="{00000000-0005-0000-0000-000014280000}"/>
    <cellStyle name="Notas 3 6 3 14" xfId="16657" xr:uid="{00000000-0005-0000-0000-000015280000}"/>
    <cellStyle name="Notas 3 6 3 15" xfId="17552" xr:uid="{64DEA324-30D0-4E58-BB78-14A9A8475359}"/>
    <cellStyle name="Notas 3 6 3 2" xfId="7075" xr:uid="{00000000-0005-0000-0000-000016280000}"/>
    <cellStyle name="Notas 3 6 3 3" xfId="9081" xr:uid="{00000000-0005-0000-0000-000017280000}"/>
    <cellStyle name="Notas 3 6 3 4" xfId="4751" xr:uid="{00000000-0005-0000-0000-000018280000}"/>
    <cellStyle name="Notas 3 6 3 5" xfId="3488" xr:uid="{00000000-0005-0000-0000-000019280000}"/>
    <cellStyle name="Notas 3 6 3 6" xfId="6002" xr:uid="{00000000-0005-0000-0000-00001A280000}"/>
    <cellStyle name="Notas 3 6 3 7" xfId="9411" xr:uid="{00000000-0005-0000-0000-00001B280000}"/>
    <cellStyle name="Notas 3 6 3 8" xfId="5129" xr:uid="{00000000-0005-0000-0000-00001C280000}"/>
    <cellStyle name="Notas 3 6 3 9" xfId="12250" xr:uid="{00000000-0005-0000-0000-00001D280000}"/>
    <cellStyle name="Notas 3 6 4" xfId="3353" xr:uid="{00000000-0005-0000-0000-00001E280000}"/>
    <cellStyle name="Notas 3 6 5" xfId="3584" xr:uid="{00000000-0005-0000-0000-00001F280000}"/>
    <cellStyle name="Notas 3 6 6" xfId="9525" xr:uid="{00000000-0005-0000-0000-000020280000}"/>
    <cellStyle name="Notas 3 6 7" xfId="9715" xr:uid="{00000000-0005-0000-0000-000021280000}"/>
    <cellStyle name="Notas 3 6 8" xfId="5443" xr:uid="{00000000-0005-0000-0000-000022280000}"/>
    <cellStyle name="Notas 3 6 9" xfId="3145" xr:uid="{00000000-0005-0000-0000-000023280000}"/>
    <cellStyle name="Notas 3 7" xfId="2044" xr:uid="{00000000-0005-0000-0000-000024280000}"/>
    <cellStyle name="Notas 3 7 10" xfId="11275" xr:uid="{00000000-0005-0000-0000-000025280000}"/>
    <cellStyle name="Notas 3 7 11" xfId="3209" xr:uid="{00000000-0005-0000-0000-000026280000}"/>
    <cellStyle name="Notas 3 7 12" xfId="13261" xr:uid="{00000000-0005-0000-0000-000027280000}"/>
    <cellStyle name="Notas 3 7 13" xfId="13924" xr:uid="{00000000-0005-0000-0000-000028280000}"/>
    <cellStyle name="Notas 3 7 2" xfId="2828" xr:uid="{00000000-0005-0000-0000-000029280000}"/>
    <cellStyle name="Notas 3 7 2 10" xfId="11051" xr:uid="{00000000-0005-0000-0000-00002A280000}"/>
    <cellStyle name="Notas 3 7 2 11" xfId="11547" xr:uid="{00000000-0005-0000-0000-00002B280000}"/>
    <cellStyle name="Notas 3 7 2 12" xfId="10747" xr:uid="{00000000-0005-0000-0000-00002C280000}"/>
    <cellStyle name="Notas 3 7 2 13" xfId="12338" xr:uid="{00000000-0005-0000-0000-00002D280000}"/>
    <cellStyle name="Notas 3 7 2 14" xfId="12417" xr:uid="{00000000-0005-0000-0000-00002E280000}"/>
    <cellStyle name="Notas 3 7 2 15" xfId="14386" xr:uid="{00000000-0005-0000-0000-00002F280000}"/>
    <cellStyle name="Notas 3 7 2 16" xfId="15421" xr:uid="{00000000-0005-0000-0000-000030280000}"/>
    <cellStyle name="Notas 3 7 2 17" xfId="16145" xr:uid="{00000000-0005-0000-0000-000031280000}"/>
    <cellStyle name="Notas 3 7 2 18" xfId="13247" xr:uid="{00000000-0005-0000-0000-000032280000}"/>
    <cellStyle name="Notas 3 7 2 19" xfId="13950" xr:uid="{00000000-0005-0000-0000-000033280000}"/>
    <cellStyle name="Notas 3 7 2 2" xfId="5231" xr:uid="{00000000-0005-0000-0000-000034280000}"/>
    <cellStyle name="Notas 3 7 2 20" xfId="13674" xr:uid="{00000000-0005-0000-0000-000035280000}"/>
    <cellStyle name="Notas 3 7 2 21" xfId="17111" xr:uid="{845C90E1-1D30-4559-8381-24A4395022AE}"/>
    <cellStyle name="Notas 3 7 2 3" xfId="5710" xr:uid="{00000000-0005-0000-0000-000036280000}"/>
    <cellStyle name="Notas 3 7 2 4" xfId="5187" xr:uid="{00000000-0005-0000-0000-000037280000}"/>
    <cellStyle name="Notas 3 7 2 5" xfId="8480" xr:uid="{00000000-0005-0000-0000-000038280000}"/>
    <cellStyle name="Notas 3 7 2 6" xfId="9880" xr:uid="{00000000-0005-0000-0000-000039280000}"/>
    <cellStyle name="Notas 3 7 2 7" xfId="5651" xr:uid="{00000000-0005-0000-0000-00003A280000}"/>
    <cellStyle name="Notas 3 7 2 8" xfId="9854" xr:uid="{00000000-0005-0000-0000-00003B280000}"/>
    <cellStyle name="Notas 3 7 2 9" xfId="5109" xr:uid="{00000000-0005-0000-0000-00003C280000}"/>
    <cellStyle name="Notas 3 7 3" xfId="4550" xr:uid="{00000000-0005-0000-0000-00003D280000}"/>
    <cellStyle name="Notas 3 7 3 10" xfId="14575" xr:uid="{00000000-0005-0000-0000-00003E280000}"/>
    <cellStyle name="Notas 3 7 3 11" xfId="13961" xr:uid="{00000000-0005-0000-0000-00003F280000}"/>
    <cellStyle name="Notas 3 7 3 12" xfId="13430" xr:uid="{00000000-0005-0000-0000-000040280000}"/>
    <cellStyle name="Notas 3 7 3 13" xfId="14118" xr:uid="{00000000-0005-0000-0000-000041280000}"/>
    <cellStyle name="Notas 3 7 3 14" xfId="13976" xr:uid="{00000000-0005-0000-0000-000042280000}"/>
    <cellStyle name="Notas 3 7 3 15" xfId="17553" xr:uid="{FCB47650-B21F-41A5-9B0D-B0EA2F94344D}"/>
    <cellStyle name="Notas 3 7 3 2" xfId="7076" xr:uid="{00000000-0005-0000-0000-000043280000}"/>
    <cellStyle name="Notas 3 7 3 3" xfId="9082" xr:uid="{00000000-0005-0000-0000-000044280000}"/>
    <cellStyle name="Notas 3 7 3 4" xfId="9919" xr:uid="{00000000-0005-0000-0000-000045280000}"/>
    <cellStyle name="Notas 3 7 3 5" xfId="8663" xr:uid="{00000000-0005-0000-0000-000046280000}"/>
    <cellStyle name="Notas 3 7 3 6" xfId="3576" xr:uid="{00000000-0005-0000-0000-000047280000}"/>
    <cellStyle name="Notas 3 7 3 7" xfId="4126" xr:uid="{00000000-0005-0000-0000-000048280000}"/>
    <cellStyle name="Notas 3 7 3 8" xfId="9478" xr:uid="{00000000-0005-0000-0000-000049280000}"/>
    <cellStyle name="Notas 3 7 3 9" xfId="12242" xr:uid="{00000000-0005-0000-0000-00004A280000}"/>
    <cellStyle name="Notas 3 7 4" xfId="3352" xr:uid="{00000000-0005-0000-0000-00004B280000}"/>
    <cellStyle name="Notas 3 7 5" xfId="5135" xr:uid="{00000000-0005-0000-0000-00004C280000}"/>
    <cellStyle name="Notas 3 7 6" xfId="9495" xr:uid="{00000000-0005-0000-0000-00004D280000}"/>
    <cellStyle name="Notas 3 7 7" xfId="3152" xr:uid="{00000000-0005-0000-0000-00004E280000}"/>
    <cellStyle name="Notas 3 7 8" xfId="4402" xr:uid="{00000000-0005-0000-0000-00004F280000}"/>
    <cellStyle name="Notas 3 7 9" xfId="9730" xr:uid="{00000000-0005-0000-0000-000050280000}"/>
    <cellStyle name="Notas 3 8" xfId="2045" xr:uid="{00000000-0005-0000-0000-000051280000}"/>
    <cellStyle name="Notas 3 8 10" xfId="8380" xr:uid="{00000000-0005-0000-0000-000052280000}"/>
    <cellStyle name="Notas 3 8 11" xfId="9570" xr:uid="{00000000-0005-0000-0000-000053280000}"/>
    <cellStyle name="Notas 3 8 12" xfId="15520" xr:uid="{00000000-0005-0000-0000-000054280000}"/>
    <cellStyle name="Notas 3 8 13" xfId="14043" xr:uid="{00000000-0005-0000-0000-000055280000}"/>
    <cellStyle name="Notas 3 8 2" xfId="2829" xr:uid="{00000000-0005-0000-0000-000056280000}"/>
    <cellStyle name="Notas 3 8 2 10" xfId="10148" xr:uid="{00000000-0005-0000-0000-000057280000}"/>
    <cellStyle name="Notas 3 8 2 11" xfId="11028" xr:uid="{00000000-0005-0000-0000-000058280000}"/>
    <cellStyle name="Notas 3 8 2 12" xfId="3979" xr:uid="{00000000-0005-0000-0000-000059280000}"/>
    <cellStyle name="Notas 3 8 2 13" xfId="12334" xr:uid="{00000000-0005-0000-0000-00005A280000}"/>
    <cellStyle name="Notas 3 8 2 14" xfId="12409" xr:uid="{00000000-0005-0000-0000-00005B280000}"/>
    <cellStyle name="Notas 3 8 2 15" xfId="14387" xr:uid="{00000000-0005-0000-0000-00005C280000}"/>
    <cellStyle name="Notas 3 8 2 16" xfId="15407" xr:uid="{00000000-0005-0000-0000-00005D280000}"/>
    <cellStyle name="Notas 3 8 2 17" xfId="16135" xr:uid="{00000000-0005-0000-0000-00005E280000}"/>
    <cellStyle name="Notas 3 8 2 18" xfId="13248" xr:uid="{00000000-0005-0000-0000-00005F280000}"/>
    <cellStyle name="Notas 3 8 2 19" xfId="15029" xr:uid="{00000000-0005-0000-0000-000060280000}"/>
    <cellStyle name="Notas 3 8 2 2" xfId="5232" xr:uid="{00000000-0005-0000-0000-000061280000}"/>
    <cellStyle name="Notas 3 8 2 20" xfId="16770" xr:uid="{00000000-0005-0000-0000-000062280000}"/>
    <cellStyle name="Notas 3 8 2 21" xfId="17112" xr:uid="{F83820BC-CBB0-45E8-A72F-3270E505A3F4}"/>
    <cellStyle name="Notas 3 8 2 3" xfId="5711" xr:uid="{00000000-0005-0000-0000-000063280000}"/>
    <cellStyle name="Notas 3 8 2 4" xfId="4421" xr:uid="{00000000-0005-0000-0000-000064280000}"/>
    <cellStyle name="Notas 3 8 2 5" xfId="8481" xr:uid="{00000000-0005-0000-0000-000065280000}"/>
    <cellStyle name="Notas 3 8 2 6" xfId="9858" xr:uid="{00000000-0005-0000-0000-000066280000}"/>
    <cellStyle name="Notas 3 8 2 7" xfId="3805" xr:uid="{00000000-0005-0000-0000-000067280000}"/>
    <cellStyle name="Notas 3 8 2 8" xfId="9335" xr:uid="{00000000-0005-0000-0000-000068280000}"/>
    <cellStyle name="Notas 3 8 2 9" xfId="5634" xr:uid="{00000000-0005-0000-0000-000069280000}"/>
    <cellStyle name="Notas 3 8 3" xfId="4551" xr:uid="{00000000-0005-0000-0000-00006A280000}"/>
    <cellStyle name="Notas 3 8 3 10" xfId="12960" xr:uid="{00000000-0005-0000-0000-00006B280000}"/>
    <cellStyle name="Notas 3 8 3 11" xfId="15238" xr:uid="{00000000-0005-0000-0000-00006C280000}"/>
    <cellStyle name="Notas 3 8 3 12" xfId="14648" xr:uid="{00000000-0005-0000-0000-00006D280000}"/>
    <cellStyle name="Notas 3 8 3 13" xfId="14344" xr:uid="{00000000-0005-0000-0000-00006E280000}"/>
    <cellStyle name="Notas 3 8 3 14" xfId="13000" xr:uid="{00000000-0005-0000-0000-00006F280000}"/>
    <cellStyle name="Notas 3 8 3 15" xfId="17554" xr:uid="{76FF2028-959C-4B8F-A3AC-751E2DD2A961}"/>
    <cellStyle name="Notas 3 8 3 2" xfId="7077" xr:uid="{00000000-0005-0000-0000-000070280000}"/>
    <cellStyle name="Notas 3 8 3 3" xfId="9083" xr:uid="{00000000-0005-0000-0000-000071280000}"/>
    <cellStyle name="Notas 3 8 3 4" xfId="9903" xr:uid="{00000000-0005-0000-0000-000072280000}"/>
    <cellStyle name="Notas 3 8 3 5" xfId="5945" xr:uid="{00000000-0005-0000-0000-000073280000}"/>
    <cellStyle name="Notas 3 8 3 6" xfId="3683" xr:uid="{00000000-0005-0000-0000-000074280000}"/>
    <cellStyle name="Notas 3 8 3 7" xfId="11244" xr:uid="{00000000-0005-0000-0000-000075280000}"/>
    <cellStyle name="Notas 3 8 3 8" xfId="5620" xr:uid="{00000000-0005-0000-0000-000076280000}"/>
    <cellStyle name="Notas 3 8 3 9" xfId="12230" xr:uid="{00000000-0005-0000-0000-000077280000}"/>
    <cellStyle name="Notas 3 8 4" xfId="3351" xr:uid="{00000000-0005-0000-0000-000078280000}"/>
    <cellStyle name="Notas 3 8 5" xfId="6347" xr:uid="{00000000-0005-0000-0000-000079280000}"/>
    <cellStyle name="Notas 3 8 6" xfId="9465" xr:uid="{00000000-0005-0000-0000-00007A280000}"/>
    <cellStyle name="Notas 3 8 7" xfId="5914" xr:uid="{00000000-0005-0000-0000-00007B280000}"/>
    <cellStyle name="Notas 3 8 8" xfId="8965" xr:uid="{00000000-0005-0000-0000-00007C280000}"/>
    <cellStyle name="Notas 3 8 9" xfId="4228" xr:uid="{00000000-0005-0000-0000-00007D280000}"/>
    <cellStyle name="Notas 3 9" xfId="2046" xr:uid="{00000000-0005-0000-0000-00007E280000}"/>
    <cellStyle name="Notas 3 9 10" xfId="9460" xr:uid="{00000000-0005-0000-0000-00007F280000}"/>
    <cellStyle name="Notas 3 9 11" xfId="11175" xr:uid="{00000000-0005-0000-0000-000080280000}"/>
    <cellStyle name="Notas 3 9 12" xfId="16129" xr:uid="{00000000-0005-0000-0000-000081280000}"/>
    <cellStyle name="Notas 3 9 13" xfId="15028" xr:uid="{00000000-0005-0000-0000-000082280000}"/>
    <cellStyle name="Notas 3 9 2" xfId="2830" xr:uid="{00000000-0005-0000-0000-000083280000}"/>
    <cellStyle name="Notas 3 9 2 10" xfId="3481" xr:uid="{00000000-0005-0000-0000-000084280000}"/>
    <cellStyle name="Notas 3 9 2 11" xfId="11466" xr:uid="{00000000-0005-0000-0000-000085280000}"/>
    <cellStyle name="Notas 3 9 2 12" xfId="12181" xr:uid="{00000000-0005-0000-0000-000086280000}"/>
    <cellStyle name="Notas 3 9 2 13" xfId="12331" xr:uid="{00000000-0005-0000-0000-000087280000}"/>
    <cellStyle name="Notas 3 9 2 14" xfId="12401" xr:uid="{00000000-0005-0000-0000-000088280000}"/>
    <cellStyle name="Notas 3 9 2 15" xfId="14388" xr:uid="{00000000-0005-0000-0000-000089280000}"/>
    <cellStyle name="Notas 3 9 2 16" xfId="15394" xr:uid="{00000000-0005-0000-0000-00008A280000}"/>
    <cellStyle name="Notas 3 9 2 17" xfId="16124" xr:uid="{00000000-0005-0000-0000-00008B280000}"/>
    <cellStyle name="Notas 3 9 2 18" xfId="13487" xr:uid="{00000000-0005-0000-0000-00008C280000}"/>
    <cellStyle name="Notas 3 9 2 19" xfId="13123" xr:uid="{00000000-0005-0000-0000-00008D280000}"/>
    <cellStyle name="Notas 3 9 2 2" xfId="5233" xr:uid="{00000000-0005-0000-0000-00008E280000}"/>
    <cellStyle name="Notas 3 9 2 20" xfId="16339" xr:uid="{00000000-0005-0000-0000-00008F280000}"/>
    <cellStyle name="Notas 3 9 2 21" xfId="17113" xr:uid="{FF8078EE-D9E0-47C9-BDFC-0BB8E4B470DA}"/>
    <cellStyle name="Notas 3 9 2 3" xfId="5712" xr:uid="{00000000-0005-0000-0000-000090280000}"/>
    <cellStyle name="Notas 3 9 2 4" xfId="5188" xr:uid="{00000000-0005-0000-0000-000091280000}"/>
    <cellStyle name="Notas 3 9 2 5" xfId="8482" xr:uid="{00000000-0005-0000-0000-000092280000}"/>
    <cellStyle name="Notas 3 9 2 6" xfId="9842" xr:uid="{00000000-0005-0000-0000-000093280000}"/>
    <cellStyle name="Notas 3 9 2 7" xfId="3228" xr:uid="{00000000-0005-0000-0000-000094280000}"/>
    <cellStyle name="Notas 3 9 2 8" xfId="3844" xr:uid="{00000000-0005-0000-0000-000095280000}"/>
    <cellStyle name="Notas 3 9 2 9" xfId="9567" xr:uid="{00000000-0005-0000-0000-000096280000}"/>
    <cellStyle name="Notas 3 9 3" xfId="4552" xr:uid="{00000000-0005-0000-0000-000097280000}"/>
    <cellStyle name="Notas 3 9 3 10" xfId="12959" xr:uid="{00000000-0005-0000-0000-000098280000}"/>
    <cellStyle name="Notas 3 9 3 11" xfId="15261" xr:uid="{00000000-0005-0000-0000-000099280000}"/>
    <cellStyle name="Notas 3 9 3 12" xfId="13429" xr:uid="{00000000-0005-0000-0000-00009A280000}"/>
    <cellStyle name="Notas 3 9 3 13" xfId="14119" xr:uid="{00000000-0005-0000-0000-00009B280000}"/>
    <cellStyle name="Notas 3 9 3 14" xfId="12844" xr:uid="{00000000-0005-0000-0000-00009C280000}"/>
    <cellStyle name="Notas 3 9 3 15" xfId="17555" xr:uid="{DB37152F-EDC8-4AA2-9AE0-32296F0CB25B}"/>
    <cellStyle name="Notas 3 9 3 2" xfId="7078" xr:uid="{00000000-0005-0000-0000-00009D280000}"/>
    <cellStyle name="Notas 3 9 3 3" xfId="9084" xr:uid="{00000000-0005-0000-0000-00009E280000}"/>
    <cellStyle name="Notas 3 9 3 4" xfId="9891" xr:uid="{00000000-0005-0000-0000-00009F280000}"/>
    <cellStyle name="Notas 3 9 3 5" xfId="9374" xr:uid="{00000000-0005-0000-0000-0000A0280000}"/>
    <cellStyle name="Notas 3 9 3 6" xfId="10668" xr:uid="{00000000-0005-0000-0000-0000A1280000}"/>
    <cellStyle name="Notas 3 9 3 7" xfId="11259" xr:uid="{00000000-0005-0000-0000-0000A2280000}"/>
    <cellStyle name="Notas 3 9 3 8" xfId="8419" xr:uid="{00000000-0005-0000-0000-0000A3280000}"/>
    <cellStyle name="Notas 3 9 3 9" xfId="12221" xr:uid="{00000000-0005-0000-0000-0000A4280000}"/>
    <cellStyle name="Notas 3 9 4" xfId="3350" xr:uid="{00000000-0005-0000-0000-0000A5280000}"/>
    <cellStyle name="Notas 3 9 5" xfId="6074" xr:uid="{00000000-0005-0000-0000-0000A6280000}"/>
    <cellStyle name="Notas 3 9 6" xfId="9439" xr:uid="{00000000-0005-0000-0000-0000A7280000}"/>
    <cellStyle name="Notas 3 9 7" xfId="4308" xr:uid="{00000000-0005-0000-0000-0000A8280000}"/>
    <cellStyle name="Notas 3 9 8" xfId="3243" xr:uid="{00000000-0005-0000-0000-0000A9280000}"/>
    <cellStyle name="Notas 3 9 9" xfId="10808" xr:uid="{00000000-0005-0000-0000-0000AA280000}"/>
    <cellStyle name="Notas 4" xfId="6273" xr:uid="{00000000-0005-0000-0000-0000AB280000}"/>
    <cellStyle name="Notas 4 10" xfId="2047" xr:uid="{00000000-0005-0000-0000-0000AC280000}"/>
    <cellStyle name="Notas 4 10 10" xfId="11223" xr:uid="{00000000-0005-0000-0000-0000AD280000}"/>
    <cellStyle name="Notas 4 10 11" xfId="10132" xr:uid="{00000000-0005-0000-0000-0000AE280000}"/>
    <cellStyle name="Notas 4 10 12" xfId="15237" xr:uid="{00000000-0005-0000-0000-0000AF280000}"/>
    <cellStyle name="Notas 4 10 13" xfId="14044" xr:uid="{00000000-0005-0000-0000-0000B0280000}"/>
    <cellStyle name="Notas 4 10 2" xfId="2831" xr:uid="{00000000-0005-0000-0000-0000B1280000}"/>
    <cellStyle name="Notas 4 10 2 10" xfId="3244" xr:uid="{00000000-0005-0000-0000-0000B2280000}"/>
    <cellStyle name="Notas 4 10 2 11" xfId="11515" xr:uid="{00000000-0005-0000-0000-0000B3280000}"/>
    <cellStyle name="Notas 4 10 2 12" xfId="12165" xr:uid="{00000000-0005-0000-0000-0000B4280000}"/>
    <cellStyle name="Notas 4 10 2 13" xfId="12328" xr:uid="{00000000-0005-0000-0000-0000B5280000}"/>
    <cellStyle name="Notas 4 10 2 14" xfId="12394" xr:uid="{00000000-0005-0000-0000-0000B6280000}"/>
    <cellStyle name="Notas 4 10 2 15" xfId="14389" xr:uid="{00000000-0005-0000-0000-0000B7280000}"/>
    <cellStyle name="Notas 4 10 2 16" xfId="15381" xr:uid="{00000000-0005-0000-0000-0000B8280000}"/>
    <cellStyle name="Notas 4 10 2 17" xfId="16112" xr:uid="{00000000-0005-0000-0000-0000B9280000}"/>
    <cellStyle name="Notas 4 10 2 18" xfId="13246" xr:uid="{00000000-0005-0000-0000-0000BA280000}"/>
    <cellStyle name="Notas 4 10 2 19" xfId="16018" xr:uid="{00000000-0005-0000-0000-0000BB280000}"/>
    <cellStyle name="Notas 4 10 2 2" xfId="5234" xr:uid="{00000000-0005-0000-0000-0000BC280000}"/>
    <cellStyle name="Notas 4 10 2 20" xfId="16348" xr:uid="{00000000-0005-0000-0000-0000BD280000}"/>
    <cellStyle name="Notas 4 10 2 21" xfId="17114" xr:uid="{6BDF115F-13D8-4313-89AA-906CF73AF206}"/>
    <cellStyle name="Notas 4 10 2 3" xfId="5713" xr:uid="{00000000-0005-0000-0000-0000BE280000}"/>
    <cellStyle name="Notas 4 10 2 4" xfId="4422" xr:uid="{00000000-0005-0000-0000-0000BF280000}"/>
    <cellStyle name="Notas 4 10 2 5" xfId="8483" xr:uid="{00000000-0005-0000-0000-0000C0280000}"/>
    <cellStyle name="Notas 4 10 2 6" xfId="9824" xr:uid="{00000000-0005-0000-0000-0000C1280000}"/>
    <cellStyle name="Notas 4 10 2 7" xfId="6290" xr:uid="{00000000-0005-0000-0000-0000C2280000}"/>
    <cellStyle name="Notas 4 10 2 8" xfId="8422" xr:uid="{00000000-0005-0000-0000-0000C3280000}"/>
    <cellStyle name="Notas 4 10 2 9" xfId="3249" xr:uid="{00000000-0005-0000-0000-0000C4280000}"/>
    <cellStyle name="Notas 4 10 3" xfId="4553" xr:uid="{00000000-0005-0000-0000-0000C5280000}"/>
    <cellStyle name="Notas 4 10 3 10" xfId="12957" xr:uid="{00000000-0005-0000-0000-0000C6280000}"/>
    <cellStyle name="Notas 4 10 3 11" xfId="15301" xr:uid="{00000000-0005-0000-0000-0000C7280000}"/>
    <cellStyle name="Notas 4 10 3 12" xfId="13428" xr:uid="{00000000-0005-0000-0000-0000C8280000}"/>
    <cellStyle name="Notas 4 10 3 13" xfId="15531" xr:uid="{00000000-0005-0000-0000-0000C9280000}"/>
    <cellStyle name="Notas 4 10 3 14" xfId="12999" xr:uid="{00000000-0005-0000-0000-0000CA280000}"/>
    <cellStyle name="Notas 4 10 3 15" xfId="17557" xr:uid="{C4CBA7B9-D3E2-4D09-B76C-2C0E1BBB68FF}"/>
    <cellStyle name="Notas 4 10 3 2" xfId="7080" xr:uid="{00000000-0005-0000-0000-0000CB280000}"/>
    <cellStyle name="Notas 4 10 3 3" xfId="9086" xr:uid="{00000000-0005-0000-0000-0000CC280000}"/>
    <cellStyle name="Notas 4 10 3 4" xfId="9851" xr:uid="{00000000-0005-0000-0000-0000CD280000}"/>
    <cellStyle name="Notas 4 10 3 5" xfId="4823" xr:uid="{00000000-0005-0000-0000-0000CE280000}"/>
    <cellStyle name="Notas 4 10 3 6" xfId="10140" xr:uid="{00000000-0005-0000-0000-0000CF280000}"/>
    <cellStyle name="Notas 4 10 3 7" xfId="11262" xr:uid="{00000000-0005-0000-0000-0000D0280000}"/>
    <cellStyle name="Notas 4 10 3 8" xfId="11959" xr:uid="{00000000-0005-0000-0000-0000D1280000}"/>
    <cellStyle name="Notas 4 10 3 9" xfId="12204" xr:uid="{00000000-0005-0000-0000-0000D2280000}"/>
    <cellStyle name="Notas 4 10 4" xfId="3349" xr:uid="{00000000-0005-0000-0000-0000D3280000}"/>
    <cellStyle name="Notas 4 10 5" xfId="3585" xr:uid="{00000000-0005-0000-0000-0000D4280000}"/>
    <cellStyle name="Notas 4 10 6" xfId="3927" xr:uid="{00000000-0005-0000-0000-0000D5280000}"/>
    <cellStyle name="Notas 4 10 7" xfId="3682" xr:uid="{00000000-0005-0000-0000-0000D6280000}"/>
    <cellStyle name="Notas 4 10 8" xfId="4971" xr:uid="{00000000-0005-0000-0000-0000D7280000}"/>
    <cellStyle name="Notas 4 10 9" xfId="5448" xr:uid="{00000000-0005-0000-0000-0000D8280000}"/>
    <cellStyle name="Notas 4 11" xfId="2048" xr:uid="{00000000-0005-0000-0000-0000D9280000}"/>
    <cellStyle name="Notas 4 11 10" xfId="11256" xr:uid="{00000000-0005-0000-0000-0000DA280000}"/>
    <cellStyle name="Notas 4 11 11" xfId="9937" xr:uid="{00000000-0005-0000-0000-0000DB280000}"/>
    <cellStyle name="Notas 4 11 12" xfId="15825" xr:uid="{00000000-0005-0000-0000-0000DC280000}"/>
    <cellStyle name="Notas 4 11 13" xfId="13925" xr:uid="{00000000-0005-0000-0000-0000DD280000}"/>
    <cellStyle name="Notas 4 11 2" xfId="2832" xr:uid="{00000000-0005-0000-0000-0000DE280000}"/>
    <cellStyle name="Notas 4 11 2 10" xfId="11504" xr:uid="{00000000-0005-0000-0000-0000DF280000}"/>
    <cellStyle name="Notas 4 11 2 11" xfId="11523" xr:uid="{00000000-0005-0000-0000-0000E0280000}"/>
    <cellStyle name="Notas 4 11 2 12" xfId="12174" xr:uid="{00000000-0005-0000-0000-0000E1280000}"/>
    <cellStyle name="Notas 4 11 2 13" xfId="12325" xr:uid="{00000000-0005-0000-0000-0000E2280000}"/>
    <cellStyle name="Notas 4 11 2 14" xfId="6118" xr:uid="{00000000-0005-0000-0000-0000E3280000}"/>
    <cellStyle name="Notas 4 11 2 15" xfId="14390" xr:uid="{00000000-0005-0000-0000-0000E4280000}"/>
    <cellStyle name="Notas 4 11 2 16" xfId="15365" xr:uid="{00000000-0005-0000-0000-0000E5280000}"/>
    <cellStyle name="Notas 4 11 2 17" xfId="16104" xr:uid="{00000000-0005-0000-0000-0000E6280000}"/>
    <cellStyle name="Notas 4 11 2 18" xfId="13880" xr:uid="{00000000-0005-0000-0000-0000E7280000}"/>
    <cellStyle name="Notas 4 11 2 19" xfId="14679" xr:uid="{00000000-0005-0000-0000-0000E8280000}"/>
    <cellStyle name="Notas 4 11 2 2" xfId="5235" xr:uid="{00000000-0005-0000-0000-0000E9280000}"/>
    <cellStyle name="Notas 4 11 2 20" xfId="16264" xr:uid="{00000000-0005-0000-0000-0000EA280000}"/>
    <cellStyle name="Notas 4 11 2 21" xfId="17115" xr:uid="{B8D46D1B-8439-4D74-929F-BB0F73360EC1}"/>
    <cellStyle name="Notas 4 11 2 3" xfId="5714" xr:uid="{00000000-0005-0000-0000-0000EB280000}"/>
    <cellStyle name="Notas 4 11 2 4" xfId="5917" xr:uid="{00000000-0005-0000-0000-0000EC280000}"/>
    <cellStyle name="Notas 4 11 2 5" xfId="8484" xr:uid="{00000000-0005-0000-0000-0000ED280000}"/>
    <cellStyle name="Notas 4 11 2 6" xfId="9808" xr:uid="{00000000-0005-0000-0000-0000EE280000}"/>
    <cellStyle name="Notas 4 11 2 7" xfId="9069" xr:uid="{00000000-0005-0000-0000-0000EF280000}"/>
    <cellStyle name="Notas 4 11 2 8" xfId="10182" xr:uid="{00000000-0005-0000-0000-0000F0280000}"/>
    <cellStyle name="Notas 4 11 2 9" xfId="3175" xr:uid="{00000000-0005-0000-0000-0000F1280000}"/>
    <cellStyle name="Notas 4 11 3" xfId="4554" xr:uid="{00000000-0005-0000-0000-0000F2280000}"/>
    <cellStyle name="Notas 4 11 3 10" xfId="12956" xr:uid="{00000000-0005-0000-0000-0000F3280000}"/>
    <cellStyle name="Notas 4 11 3 11" xfId="14992" xr:uid="{00000000-0005-0000-0000-0000F4280000}"/>
    <cellStyle name="Notas 4 11 3 12" xfId="14646" xr:uid="{00000000-0005-0000-0000-0000F5280000}"/>
    <cellStyle name="Notas 4 11 3 13" xfId="15541" xr:uid="{00000000-0005-0000-0000-0000F6280000}"/>
    <cellStyle name="Notas 4 11 3 14" xfId="13557" xr:uid="{00000000-0005-0000-0000-0000F7280000}"/>
    <cellStyle name="Notas 4 11 3 15" xfId="17558" xr:uid="{A4A052AB-B25E-4E7E-BBCE-735B5F74814B}"/>
    <cellStyle name="Notas 4 11 3 2" xfId="7081" xr:uid="{00000000-0005-0000-0000-0000F8280000}"/>
    <cellStyle name="Notas 4 11 3 3" xfId="9087" xr:uid="{00000000-0005-0000-0000-0000F9280000}"/>
    <cellStyle name="Notas 4 11 3 4" xfId="9835" xr:uid="{00000000-0005-0000-0000-0000FA280000}"/>
    <cellStyle name="Notas 4 11 3 5" xfId="3842" xr:uid="{00000000-0005-0000-0000-0000FB280000}"/>
    <cellStyle name="Notas 4 11 3 6" xfId="4282" xr:uid="{00000000-0005-0000-0000-0000FC280000}"/>
    <cellStyle name="Notas 4 11 3 7" xfId="11280" xr:uid="{00000000-0005-0000-0000-0000FD280000}"/>
    <cellStyle name="Notas 4 11 3 8" xfId="11951" xr:uid="{00000000-0005-0000-0000-0000FE280000}"/>
    <cellStyle name="Notas 4 11 3 9" xfId="12199" xr:uid="{00000000-0005-0000-0000-0000FF280000}"/>
    <cellStyle name="Notas 4 11 4" xfId="70" xr:uid="{00000000-0005-0000-0000-000000290000}"/>
    <cellStyle name="Notas 4 11 5" xfId="3162" xr:uid="{00000000-0005-0000-0000-000001290000}"/>
    <cellStyle name="Notas 4 11 6" xfId="3928" xr:uid="{00000000-0005-0000-0000-000002290000}"/>
    <cellStyle name="Notas 4 11 7" xfId="8406" xr:uid="{00000000-0005-0000-0000-000003290000}"/>
    <cellStyle name="Notas 4 11 8" xfId="9265" xr:uid="{00000000-0005-0000-0000-000004290000}"/>
    <cellStyle name="Notas 4 11 9" xfId="3259" xr:uid="{00000000-0005-0000-0000-000005290000}"/>
    <cellStyle name="Notas 4 12" xfId="2049" xr:uid="{00000000-0005-0000-0000-000006290000}"/>
    <cellStyle name="Notas 4 12 10" xfId="10505" xr:uid="{00000000-0005-0000-0000-000007290000}"/>
    <cellStyle name="Notas 4 12 11" xfId="9621" xr:uid="{00000000-0005-0000-0000-000008290000}"/>
    <cellStyle name="Notas 4 12 12" xfId="16080" xr:uid="{00000000-0005-0000-0000-000009290000}"/>
    <cellStyle name="Notas 4 12 13" xfId="15562" xr:uid="{00000000-0005-0000-0000-00000A290000}"/>
    <cellStyle name="Notas 4 12 2" xfId="2833" xr:uid="{00000000-0005-0000-0000-00000B290000}"/>
    <cellStyle name="Notas 4 12 2 10" xfId="6303" xr:uid="{00000000-0005-0000-0000-00000C290000}"/>
    <cellStyle name="Notas 4 12 2 11" xfId="11446" xr:uid="{00000000-0005-0000-0000-00000D290000}"/>
    <cellStyle name="Notas 4 12 2 12" xfId="12167" xr:uid="{00000000-0005-0000-0000-00000E290000}"/>
    <cellStyle name="Notas 4 12 2 13" xfId="12321" xr:uid="{00000000-0005-0000-0000-00000F290000}"/>
    <cellStyle name="Notas 4 12 2 14" xfId="6246" xr:uid="{00000000-0005-0000-0000-000010290000}"/>
    <cellStyle name="Notas 4 12 2 15" xfId="14391" xr:uid="{00000000-0005-0000-0000-000011290000}"/>
    <cellStyle name="Notas 4 12 2 16" xfId="15343" xr:uid="{00000000-0005-0000-0000-000012290000}"/>
    <cellStyle name="Notas 4 12 2 17" xfId="13104" xr:uid="{00000000-0005-0000-0000-000013290000}"/>
    <cellStyle name="Notas 4 12 2 18" xfId="13486" xr:uid="{00000000-0005-0000-0000-000014290000}"/>
    <cellStyle name="Notas 4 12 2 19" xfId="13622" xr:uid="{00000000-0005-0000-0000-000015290000}"/>
    <cellStyle name="Notas 4 12 2 2" xfId="5236" xr:uid="{00000000-0005-0000-0000-000016290000}"/>
    <cellStyle name="Notas 4 12 2 20" xfId="15481" xr:uid="{00000000-0005-0000-0000-000017290000}"/>
    <cellStyle name="Notas 4 12 2 21" xfId="17116" xr:uid="{D929D9E4-F755-4CEB-B8AA-B8A5D4AD2002}"/>
    <cellStyle name="Notas 4 12 2 3" xfId="5715" xr:uid="{00000000-0005-0000-0000-000018290000}"/>
    <cellStyle name="Notas 4 12 2 4" xfId="6131" xr:uid="{00000000-0005-0000-0000-000019290000}"/>
    <cellStyle name="Notas 4 12 2 5" xfId="8485" xr:uid="{00000000-0005-0000-0000-00001A290000}"/>
    <cellStyle name="Notas 4 12 2 6" xfId="9790" xr:uid="{00000000-0005-0000-0000-00001B290000}"/>
    <cellStyle name="Notas 4 12 2 7" xfId="9070" xr:uid="{00000000-0005-0000-0000-00001C290000}"/>
    <cellStyle name="Notas 4 12 2 8" xfId="6502" xr:uid="{00000000-0005-0000-0000-00001D290000}"/>
    <cellStyle name="Notas 4 12 2 9" xfId="3832" xr:uid="{00000000-0005-0000-0000-00001E290000}"/>
    <cellStyle name="Notas 4 12 3" xfId="4555" xr:uid="{00000000-0005-0000-0000-00001F290000}"/>
    <cellStyle name="Notas 4 12 3 10" xfId="12955" xr:uid="{00000000-0005-0000-0000-000020290000}"/>
    <cellStyle name="Notas 4 12 3 11" xfId="14132" xr:uid="{00000000-0005-0000-0000-000021290000}"/>
    <cellStyle name="Notas 4 12 3 12" xfId="13427" xr:uid="{00000000-0005-0000-0000-000022290000}"/>
    <cellStyle name="Notas 4 12 3 13" xfId="16207" xr:uid="{00000000-0005-0000-0000-000023290000}"/>
    <cellStyle name="Notas 4 12 3 14" xfId="12998" xr:uid="{00000000-0005-0000-0000-000024290000}"/>
    <cellStyle name="Notas 4 12 3 15" xfId="17559" xr:uid="{4EB6D448-DC88-4E5F-A593-FCDF7D99EA89}"/>
    <cellStyle name="Notas 4 12 3 2" xfId="7082" xr:uid="{00000000-0005-0000-0000-000025290000}"/>
    <cellStyle name="Notas 4 12 3 3" xfId="9088" xr:uid="{00000000-0005-0000-0000-000026290000}"/>
    <cellStyle name="Notas 4 12 3 4" xfId="9817" xr:uid="{00000000-0005-0000-0000-000027290000}"/>
    <cellStyle name="Notas 4 12 3 5" xfId="5652" xr:uid="{00000000-0005-0000-0000-000028290000}"/>
    <cellStyle name="Notas 4 12 3 6" xfId="6010" xr:uid="{00000000-0005-0000-0000-000029290000}"/>
    <cellStyle name="Notas 4 12 3 7" xfId="11284" xr:uid="{00000000-0005-0000-0000-00002A290000}"/>
    <cellStyle name="Notas 4 12 3 8" xfId="11941" xr:uid="{00000000-0005-0000-0000-00002B290000}"/>
    <cellStyle name="Notas 4 12 3 9" xfId="11857" xr:uid="{00000000-0005-0000-0000-00002C290000}"/>
    <cellStyle name="Notas 4 12 4" xfId="3348" xr:uid="{00000000-0005-0000-0000-00002D290000}"/>
    <cellStyle name="Notas 4 12 5" xfId="4314" xr:uid="{00000000-0005-0000-0000-00002E290000}"/>
    <cellStyle name="Notas 4 12 6" xfId="5613" xr:uid="{00000000-0005-0000-0000-00002F290000}"/>
    <cellStyle name="Notas 4 12 7" xfId="8912" xr:uid="{00000000-0005-0000-0000-000030290000}"/>
    <cellStyle name="Notas 4 12 8" xfId="4834" xr:uid="{00000000-0005-0000-0000-000031290000}"/>
    <cellStyle name="Notas 4 12 9" xfId="6460" xr:uid="{00000000-0005-0000-0000-000032290000}"/>
    <cellStyle name="Notas 4 13" xfId="2050" xr:uid="{00000000-0005-0000-0000-000033290000}"/>
    <cellStyle name="Notas 4 13 10" xfId="10530" xr:uid="{00000000-0005-0000-0000-000034290000}"/>
    <cellStyle name="Notas 4 13 11" xfId="4742" xr:uid="{00000000-0005-0000-0000-000035290000}"/>
    <cellStyle name="Notas 4 13 12" xfId="14076" xr:uid="{00000000-0005-0000-0000-000036290000}"/>
    <cellStyle name="Notas 4 13 13" xfId="14045" xr:uid="{00000000-0005-0000-0000-000037290000}"/>
    <cellStyle name="Notas 4 13 2" xfId="2834" xr:uid="{00000000-0005-0000-0000-000038290000}"/>
    <cellStyle name="Notas 4 13 2 10" xfId="10040" xr:uid="{00000000-0005-0000-0000-000039290000}"/>
    <cellStyle name="Notas 4 13 2 11" xfId="6462" xr:uid="{00000000-0005-0000-0000-00003A290000}"/>
    <cellStyle name="Notas 4 13 2 12" xfId="12158" xr:uid="{00000000-0005-0000-0000-00003B290000}"/>
    <cellStyle name="Notas 4 13 2 13" xfId="11707" xr:uid="{00000000-0005-0000-0000-00003C290000}"/>
    <cellStyle name="Notas 4 13 2 14" xfId="9949" xr:uid="{00000000-0005-0000-0000-00003D290000}"/>
    <cellStyle name="Notas 4 13 2 15" xfId="14392" xr:uid="{00000000-0005-0000-0000-00003E290000}"/>
    <cellStyle name="Notas 4 13 2 16" xfId="15319" xr:uid="{00000000-0005-0000-0000-00003F290000}"/>
    <cellStyle name="Notas 4 13 2 17" xfId="14899" xr:uid="{00000000-0005-0000-0000-000040290000}"/>
    <cellStyle name="Notas 4 13 2 18" xfId="13485" xr:uid="{00000000-0005-0000-0000-000041290000}"/>
    <cellStyle name="Notas 4 13 2 19" xfId="14680" xr:uid="{00000000-0005-0000-0000-000042290000}"/>
    <cellStyle name="Notas 4 13 2 2" xfId="5237" xr:uid="{00000000-0005-0000-0000-000043290000}"/>
    <cellStyle name="Notas 4 13 2 20" xfId="16256" xr:uid="{00000000-0005-0000-0000-000044290000}"/>
    <cellStyle name="Notas 4 13 2 21" xfId="17117" xr:uid="{C2C6FEF7-6EC8-48E5-A258-7AAB73C8A19D}"/>
    <cellStyle name="Notas 4 13 2 3" xfId="5716" xr:uid="{00000000-0005-0000-0000-000045290000}"/>
    <cellStyle name="Notas 4 13 2 4" xfId="4423" xr:uid="{00000000-0005-0000-0000-000046290000}"/>
    <cellStyle name="Notas 4 13 2 5" xfId="8486" xr:uid="{00000000-0005-0000-0000-000047290000}"/>
    <cellStyle name="Notas 4 13 2 6" xfId="9774" xr:uid="{00000000-0005-0000-0000-000048290000}"/>
    <cellStyle name="Notas 4 13 2 7" xfId="9071" xr:uid="{00000000-0005-0000-0000-000049290000}"/>
    <cellStyle name="Notas 4 13 2 8" xfId="9175" xr:uid="{00000000-0005-0000-0000-00004A290000}"/>
    <cellStyle name="Notas 4 13 2 9" xfId="4869" xr:uid="{00000000-0005-0000-0000-00004B290000}"/>
    <cellStyle name="Notas 4 13 3" xfId="4556" xr:uid="{00000000-0005-0000-0000-00004C290000}"/>
    <cellStyle name="Notas 4 13 3 10" xfId="12954" xr:uid="{00000000-0005-0000-0000-00004D290000}"/>
    <cellStyle name="Notas 4 13 3 11" xfId="13962" xr:uid="{00000000-0005-0000-0000-00004E290000}"/>
    <cellStyle name="Notas 4 13 3 12" xfId="14645" xr:uid="{00000000-0005-0000-0000-00004F290000}"/>
    <cellStyle name="Notas 4 13 3 13" xfId="16220" xr:uid="{00000000-0005-0000-0000-000050290000}"/>
    <cellStyle name="Notas 4 13 3 14" xfId="12842" xr:uid="{00000000-0005-0000-0000-000051290000}"/>
    <cellStyle name="Notas 4 13 3 15" xfId="17560" xr:uid="{6F8D1F95-CB85-4E76-9710-DB7A6E974BEE}"/>
    <cellStyle name="Notas 4 13 3 2" xfId="7083" xr:uid="{00000000-0005-0000-0000-000052290000}"/>
    <cellStyle name="Notas 4 13 3 3" xfId="9089" xr:uid="{00000000-0005-0000-0000-000053290000}"/>
    <cellStyle name="Notas 4 13 3 4" xfId="9801" xr:uid="{00000000-0005-0000-0000-000054290000}"/>
    <cellStyle name="Notas 4 13 3 5" xfId="4348" xr:uid="{00000000-0005-0000-0000-000055290000}"/>
    <cellStyle name="Notas 4 13 3 6" xfId="11043" xr:uid="{00000000-0005-0000-0000-000056290000}"/>
    <cellStyle name="Notas 4 13 3 7" xfId="11283" xr:uid="{00000000-0005-0000-0000-000057290000}"/>
    <cellStyle name="Notas 4 13 3 8" xfId="11931" xr:uid="{00000000-0005-0000-0000-000058290000}"/>
    <cellStyle name="Notas 4 13 3 9" xfId="11650" xr:uid="{00000000-0005-0000-0000-000059290000}"/>
    <cellStyle name="Notas 4 13 4" xfId="3347" xr:uid="{00000000-0005-0000-0000-00005A290000}"/>
    <cellStyle name="Notas 4 13 5" xfId="6075" xr:uid="{00000000-0005-0000-0000-00005B290000}"/>
    <cellStyle name="Notas 4 13 6" xfId="3534" xr:uid="{00000000-0005-0000-0000-00005C290000}"/>
    <cellStyle name="Notas 4 13 7" xfId="9729" xr:uid="{00000000-0005-0000-0000-00005D290000}"/>
    <cellStyle name="Notas 4 13 8" xfId="10605" xr:uid="{00000000-0005-0000-0000-00005E290000}"/>
    <cellStyle name="Notas 4 13 9" xfId="8377" xr:uid="{00000000-0005-0000-0000-00005F290000}"/>
    <cellStyle name="Notas 4 14" xfId="7079" xr:uid="{00000000-0005-0000-0000-000060290000}"/>
    <cellStyle name="Notas 4 14 10" xfId="15281" xr:uid="{00000000-0005-0000-0000-000061290000}"/>
    <cellStyle name="Notas 4 14 11" xfId="14647" xr:uid="{00000000-0005-0000-0000-000062290000}"/>
    <cellStyle name="Notas 4 14 12" xfId="14345" xr:uid="{00000000-0005-0000-0000-000063290000}"/>
    <cellStyle name="Notas 4 14 13" xfId="16160" xr:uid="{00000000-0005-0000-0000-000064290000}"/>
    <cellStyle name="Notas 4 14 14" xfId="17556" xr:uid="{A88CA4B2-F4B7-4687-898A-FA3C3371460E}"/>
    <cellStyle name="Notas 4 14 2" xfId="9085" xr:uid="{00000000-0005-0000-0000-000065290000}"/>
    <cellStyle name="Notas 4 14 3" xfId="9873" xr:uid="{00000000-0005-0000-0000-000066290000}"/>
    <cellStyle name="Notas 4 14 4" xfId="6562" xr:uid="{00000000-0005-0000-0000-000067290000}"/>
    <cellStyle name="Notas 4 14 5" xfId="5974" xr:uid="{00000000-0005-0000-0000-000068290000}"/>
    <cellStyle name="Notas 4 14 6" xfId="11260" xr:uid="{00000000-0005-0000-0000-000069290000}"/>
    <cellStyle name="Notas 4 14 7" xfId="11966" xr:uid="{00000000-0005-0000-0000-00006A290000}"/>
    <cellStyle name="Notas 4 14 8" xfId="12214" xr:uid="{00000000-0005-0000-0000-00006B290000}"/>
    <cellStyle name="Notas 4 14 9" xfId="12958" xr:uid="{00000000-0005-0000-0000-00006C290000}"/>
    <cellStyle name="Notas 4 2" xfId="2051" xr:uid="{00000000-0005-0000-0000-00006D290000}"/>
    <cellStyle name="Notas 4 2 10" xfId="6095" xr:uid="{00000000-0005-0000-0000-00006E290000}"/>
    <cellStyle name="Notas 4 2 11" xfId="3820" xr:uid="{00000000-0005-0000-0000-00006F290000}"/>
    <cellStyle name="Notas 4 2 12" xfId="14070" xr:uid="{00000000-0005-0000-0000-000070290000}"/>
    <cellStyle name="Notas 4 2 13" xfId="13926" xr:uid="{00000000-0005-0000-0000-000071290000}"/>
    <cellStyle name="Notas 4 2 2" xfId="2835" xr:uid="{00000000-0005-0000-0000-000072290000}"/>
    <cellStyle name="Notas 4 2 2 10" xfId="8880" xr:uid="{00000000-0005-0000-0000-000073290000}"/>
    <cellStyle name="Notas 4 2 2 11" xfId="11890" xr:uid="{00000000-0005-0000-0000-000074290000}"/>
    <cellStyle name="Notas 4 2 2 12" xfId="12153" xr:uid="{00000000-0005-0000-0000-000075290000}"/>
    <cellStyle name="Notas 4 2 2 13" xfId="11429" xr:uid="{00000000-0005-0000-0000-000076290000}"/>
    <cellStyle name="Notas 4 2 2 14" xfId="3899" xr:uid="{00000000-0005-0000-0000-000077290000}"/>
    <cellStyle name="Notas 4 2 2 15" xfId="14393" xr:uid="{00000000-0005-0000-0000-000078290000}"/>
    <cellStyle name="Notas 4 2 2 16" xfId="13222" xr:uid="{00000000-0005-0000-0000-000079290000}"/>
    <cellStyle name="Notas 4 2 2 17" xfId="13838" xr:uid="{00000000-0005-0000-0000-00007A290000}"/>
    <cellStyle name="Notas 4 2 2 18" xfId="13245" xr:uid="{00000000-0005-0000-0000-00007B290000}"/>
    <cellStyle name="Notas 4 2 2 19" xfId="13623" xr:uid="{00000000-0005-0000-0000-00007C290000}"/>
    <cellStyle name="Notas 4 2 2 2" xfId="5238" xr:uid="{00000000-0005-0000-0000-00007D290000}"/>
    <cellStyle name="Notas 4 2 2 20" xfId="13392" xr:uid="{00000000-0005-0000-0000-00007E290000}"/>
    <cellStyle name="Notas 4 2 2 21" xfId="17118" xr:uid="{AC3844A4-BC03-4105-94FB-A3A8AC9BD867}"/>
    <cellStyle name="Notas 4 2 2 3" xfId="5717" xr:uid="{00000000-0005-0000-0000-00007F290000}"/>
    <cellStyle name="Notas 4 2 2 4" xfId="4424" xr:uid="{00000000-0005-0000-0000-000080290000}"/>
    <cellStyle name="Notas 4 2 2 5" xfId="8487" xr:uid="{00000000-0005-0000-0000-000081290000}"/>
    <cellStyle name="Notas 4 2 2 6" xfId="8728" xr:uid="{00000000-0005-0000-0000-000082290000}"/>
    <cellStyle name="Notas 4 2 2 7" xfId="9072" xr:uid="{00000000-0005-0000-0000-000083290000}"/>
    <cellStyle name="Notas 4 2 2 8" xfId="8719" xr:uid="{00000000-0005-0000-0000-000084290000}"/>
    <cellStyle name="Notas 4 2 2 9" xfId="3507" xr:uid="{00000000-0005-0000-0000-000085290000}"/>
    <cellStyle name="Notas 4 2 3" xfId="4557" xr:uid="{00000000-0005-0000-0000-000086290000}"/>
    <cellStyle name="Notas 4 2 3 10" xfId="14574" xr:uid="{00000000-0005-0000-0000-000087290000}"/>
    <cellStyle name="Notas 4 2 3 11" xfId="12995" xr:uid="{00000000-0005-0000-0000-000088290000}"/>
    <cellStyle name="Notas 4 2 3 12" xfId="13426" xr:uid="{00000000-0005-0000-0000-000089290000}"/>
    <cellStyle name="Notas 4 2 3 13" xfId="13108" xr:uid="{00000000-0005-0000-0000-00008A290000}"/>
    <cellStyle name="Notas 4 2 3 14" xfId="13647" xr:uid="{00000000-0005-0000-0000-00008B290000}"/>
    <cellStyle name="Notas 4 2 3 15" xfId="17561" xr:uid="{39F1BC04-2596-4C5B-A23A-748B5D58F383}"/>
    <cellStyle name="Notas 4 2 3 2" xfId="7084" xr:uid="{00000000-0005-0000-0000-00008C290000}"/>
    <cellStyle name="Notas 4 2 3 3" xfId="9090" xr:uid="{00000000-0005-0000-0000-00008D290000}"/>
    <cellStyle name="Notas 4 2 3 4" xfId="9785" xr:uid="{00000000-0005-0000-0000-00008E290000}"/>
    <cellStyle name="Notas 4 2 3 5" xfId="6294" xr:uid="{00000000-0005-0000-0000-00008F290000}"/>
    <cellStyle name="Notas 4 2 3 6" xfId="8988" xr:uid="{00000000-0005-0000-0000-000090290000}"/>
    <cellStyle name="Notas 4 2 3 7" xfId="11285" xr:uid="{00000000-0005-0000-0000-000091290000}"/>
    <cellStyle name="Notas 4 2 3 8" xfId="11923" xr:uid="{00000000-0005-0000-0000-000092290000}"/>
    <cellStyle name="Notas 4 2 3 9" xfId="11366" xr:uid="{00000000-0005-0000-0000-000093290000}"/>
    <cellStyle name="Notas 4 2 4" xfId="3346" xr:uid="{00000000-0005-0000-0000-000094290000}"/>
    <cellStyle name="Notas 4 2 5" xfId="6346" xr:uid="{00000000-0005-0000-0000-000095290000}"/>
    <cellStyle name="Notas 4 2 6" xfId="3929" xr:uid="{00000000-0005-0000-0000-000096290000}"/>
    <cellStyle name="Notas 4 2 7" xfId="10368" xr:uid="{00000000-0005-0000-0000-000097290000}"/>
    <cellStyle name="Notas 4 2 8" xfId="10660" xr:uid="{00000000-0005-0000-0000-000098290000}"/>
    <cellStyle name="Notas 4 2 9" xfId="6519" xr:uid="{00000000-0005-0000-0000-000099290000}"/>
    <cellStyle name="Notas 4 3" xfId="2052" xr:uid="{00000000-0005-0000-0000-00009A290000}"/>
    <cellStyle name="Notas 4 3 10" xfId="9557" xr:uid="{00000000-0005-0000-0000-00009B290000}"/>
    <cellStyle name="Notas 4 3 11" xfId="3862" xr:uid="{00000000-0005-0000-0000-00009C290000}"/>
    <cellStyle name="Notas 4 3 12" xfId="12857" xr:uid="{00000000-0005-0000-0000-00009D290000}"/>
    <cellStyle name="Notas 4 3 13" xfId="14046" xr:uid="{00000000-0005-0000-0000-00009E290000}"/>
    <cellStyle name="Notas 4 3 2" xfId="2836" xr:uid="{00000000-0005-0000-0000-00009F290000}"/>
    <cellStyle name="Notas 4 3 2 10" xfId="3841" xr:uid="{00000000-0005-0000-0000-0000A0290000}"/>
    <cellStyle name="Notas 4 3 2 11" xfId="11874" xr:uid="{00000000-0005-0000-0000-0000A1290000}"/>
    <cellStyle name="Notas 4 3 2 12" xfId="12147" xr:uid="{00000000-0005-0000-0000-0000A2290000}"/>
    <cellStyle name="Notas 4 3 2 13" xfId="11632" xr:uid="{00000000-0005-0000-0000-0000A3290000}"/>
    <cellStyle name="Notas 4 3 2 14" xfId="10929" xr:uid="{00000000-0005-0000-0000-0000A4290000}"/>
    <cellStyle name="Notas 4 3 2 15" xfId="14394" xr:uid="{00000000-0005-0000-0000-0000A5290000}"/>
    <cellStyle name="Notas 4 3 2 16" xfId="14127" xr:uid="{00000000-0005-0000-0000-0000A6290000}"/>
    <cellStyle name="Notas 4 3 2 17" xfId="14900" xr:uid="{00000000-0005-0000-0000-0000A7290000}"/>
    <cellStyle name="Notas 4 3 2 18" xfId="13484" xr:uid="{00000000-0005-0000-0000-0000A8290000}"/>
    <cellStyle name="Notas 4 3 2 19" xfId="14681" xr:uid="{00000000-0005-0000-0000-0000A9290000}"/>
    <cellStyle name="Notas 4 3 2 2" xfId="5239" xr:uid="{00000000-0005-0000-0000-0000AA290000}"/>
    <cellStyle name="Notas 4 3 2 20" xfId="16249" xr:uid="{00000000-0005-0000-0000-0000AB290000}"/>
    <cellStyle name="Notas 4 3 2 21" xfId="17119" xr:uid="{D4E02816-0EFC-4BDE-B7A4-F37F9C515050}"/>
    <cellStyle name="Notas 4 3 2 3" xfId="5718" xr:uid="{00000000-0005-0000-0000-0000AC290000}"/>
    <cellStyle name="Notas 4 3 2 4" xfId="4425" xr:uid="{00000000-0005-0000-0000-0000AD290000}"/>
    <cellStyle name="Notas 4 3 2 5" xfId="8488" xr:uid="{00000000-0005-0000-0000-0000AE290000}"/>
    <cellStyle name="Notas 4 3 2 6" xfId="4248" xr:uid="{00000000-0005-0000-0000-0000AF290000}"/>
    <cellStyle name="Notas 4 3 2 7" xfId="9073" xr:uid="{00000000-0005-0000-0000-0000B0290000}"/>
    <cellStyle name="Notas 4 3 2 8" xfId="4280" xr:uid="{00000000-0005-0000-0000-0000B1290000}"/>
    <cellStyle name="Notas 4 3 2 9" xfId="6295" xr:uid="{00000000-0005-0000-0000-0000B2290000}"/>
    <cellStyle name="Notas 4 3 3" xfId="4558" xr:uid="{00000000-0005-0000-0000-0000B3290000}"/>
    <cellStyle name="Notas 4 3 3 10" xfId="14573" xr:uid="{00000000-0005-0000-0000-0000B4290000}"/>
    <cellStyle name="Notas 4 3 3 11" xfId="16196" xr:uid="{00000000-0005-0000-0000-0000B5290000}"/>
    <cellStyle name="Notas 4 3 3 12" xfId="14644" xr:uid="{00000000-0005-0000-0000-0000B6290000}"/>
    <cellStyle name="Notas 4 3 3 13" xfId="15543" xr:uid="{00000000-0005-0000-0000-0000B7290000}"/>
    <cellStyle name="Notas 4 3 3 14" xfId="14908" xr:uid="{00000000-0005-0000-0000-0000B8290000}"/>
    <cellStyle name="Notas 4 3 3 15" xfId="17562" xr:uid="{0354937C-6C57-4252-8CE3-5046189F4928}"/>
    <cellStyle name="Notas 4 3 3 2" xfId="7085" xr:uid="{00000000-0005-0000-0000-0000B9290000}"/>
    <cellStyle name="Notas 4 3 3 3" xfId="9091" xr:uid="{00000000-0005-0000-0000-0000BA290000}"/>
    <cellStyle name="Notas 4 3 3 4" xfId="9766" xr:uid="{00000000-0005-0000-0000-0000BB290000}"/>
    <cellStyle name="Notas 4 3 3 5" xfId="4975" xr:uid="{00000000-0005-0000-0000-0000BC290000}"/>
    <cellStyle name="Notas 4 3 3 6" xfId="11054" xr:uid="{00000000-0005-0000-0000-0000BD290000}"/>
    <cellStyle name="Notas 4 3 3 7" xfId="11287" xr:uid="{00000000-0005-0000-0000-0000BE290000}"/>
    <cellStyle name="Notas 4 3 3 8" xfId="11914" xr:uid="{00000000-0005-0000-0000-0000BF290000}"/>
    <cellStyle name="Notas 4 3 3 9" xfId="11647" xr:uid="{00000000-0005-0000-0000-0000C0290000}"/>
    <cellStyle name="Notas 4 3 4" xfId="3345" xr:uid="{00000000-0005-0000-0000-0000C1290000}"/>
    <cellStyle name="Notas 4 3 5" xfId="5137" xr:uid="{00000000-0005-0000-0000-0000C2290000}"/>
    <cellStyle name="Notas 4 3 6" xfId="3930" xr:uid="{00000000-0005-0000-0000-0000C3290000}"/>
    <cellStyle name="Notas 4 3 7" xfId="8699" xr:uid="{00000000-0005-0000-0000-0000C4290000}"/>
    <cellStyle name="Notas 4 3 8" xfId="6312" xr:uid="{00000000-0005-0000-0000-0000C5290000}"/>
    <cellStyle name="Notas 4 3 9" xfId="4107" xr:uid="{00000000-0005-0000-0000-0000C6290000}"/>
    <cellStyle name="Notas 4 4" xfId="2053" xr:uid="{00000000-0005-0000-0000-0000C7290000}"/>
    <cellStyle name="Notas 4 4 10" xfId="11208" xr:uid="{00000000-0005-0000-0000-0000C8290000}"/>
    <cellStyle name="Notas 4 4 11" xfId="10606" xr:uid="{00000000-0005-0000-0000-0000C9290000}"/>
    <cellStyle name="Notas 4 4 12" xfId="13265" xr:uid="{00000000-0005-0000-0000-0000CA290000}"/>
    <cellStyle name="Notas 4 4 13" xfId="13927" xr:uid="{00000000-0005-0000-0000-0000CB290000}"/>
    <cellStyle name="Notas 4 4 2" xfId="2837" xr:uid="{00000000-0005-0000-0000-0000CC290000}"/>
    <cellStyle name="Notas 4 4 2 10" xfId="10485" xr:uid="{00000000-0005-0000-0000-0000CD290000}"/>
    <cellStyle name="Notas 4 4 2 11" xfId="11884" xr:uid="{00000000-0005-0000-0000-0000CE290000}"/>
    <cellStyle name="Notas 4 4 2 12" xfId="12141" xr:uid="{00000000-0005-0000-0000-0000CF290000}"/>
    <cellStyle name="Notas 4 4 2 13" xfId="9293" xr:uid="{00000000-0005-0000-0000-0000D0290000}"/>
    <cellStyle name="Notas 4 4 2 14" xfId="9582" xr:uid="{00000000-0005-0000-0000-0000D1290000}"/>
    <cellStyle name="Notas 4 4 2 15" xfId="14395" xr:uid="{00000000-0005-0000-0000-0000D2290000}"/>
    <cellStyle name="Notas 4 4 2 16" xfId="13221" xr:uid="{00000000-0005-0000-0000-0000D3290000}"/>
    <cellStyle name="Notas 4 4 2 17" xfId="13839" xr:uid="{00000000-0005-0000-0000-0000D4290000}"/>
    <cellStyle name="Notas 4 4 2 18" xfId="14659" xr:uid="{00000000-0005-0000-0000-0000D5290000}"/>
    <cellStyle name="Notas 4 4 2 19" xfId="13624" xr:uid="{00000000-0005-0000-0000-0000D6290000}"/>
    <cellStyle name="Notas 4 4 2 2" xfId="5240" xr:uid="{00000000-0005-0000-0000-0000D7290000}"/>
    <cellStyle name="Notas 4 4 2 20" xfId="14627" xr:uid="{00000000-0005-0000-0000-0000D8290000}"/>
    <cellStyle name="Notas 4 4 2 21" xfId="17120" xr:uid="{901B0268-6511-402F-80CD-9A8CC182AB2A}"/>
    <cellStyle name="Notas 4 4 2 3" xfId="5719" xr:uid="{00000000-0005-0000-0000-0000D9290000}"/>
    <cellStyle name="Notas 4 4 2 4" xfId="6132" xr:uid="{00000000-0005-0000-0000-0000DA290000}"/>
    <cellStyle name="Notas 4 4 2 5" xfId="8489" xr:uid="{00000000-0005-0000-0000-0000DB290000}"/>
    <cellStyle name="Notas 4 4 2 6" xfId="6053" xr:uid="{00000000-0005-0000-0000-0000DC290000}"/>
    <cellStyle name="Notas 4 4 2 7" xfId="10286" xr:uid="{00000000-0005-0000-0000-0000DD290000}"/>
    <cellStyle name="Notas 4 4 2 8" xfId="10168" xr:uid="{00000000-0005-0000-0000-0000DE290000}"/>
    <cellStyle name="Notas 4 4 2 9" xfId="4338" xr:uid="{00000000-0005-0000-0000-0000DF290000}"/>
    <cellStyle name="Notas 4 4 3" xfId="4559" xr:uid="{00000000-0005-0000-0000-0000E0290000}"/>
    <cellStyle name="Notas 4 4 3 10" xfId="12953" xr:uid="{00000000-0005-0000-0000-0000E1290000}"/>
    <cellStyle name="Notas 4 4 3 11" xfId="13963" xr:uid="{00000000-0005-0000-0000-0000E2290000}"/>
    <cellStyle name="Notas 4 4 3 12" xfId="13425" xr:uid="{00000000-0005-0000-0000-0000E3290000}"/>
    <cellStyle name="Notas 4 4 3 13" xfId="15611" xr:uid="{00000000-0005-0000-0000-0000E4290000}"/>
    <cellStyle name="Notas 4 4 3 14" xfId="12843" xr:uid="{00000000-0005-0000-0000-0000E5290000}"/>
    <cellStyle name="Notas 4 4 3 15" xfId="17563" xr:uid="{A7BEC9AF-65C2-4AA5-8DFB-0E5553D11070}"/>
    <cellStyle name="Notas 4 4 3 2" xfId="7086" xr:uid="{00000000-0005-0000-0000-0000E6290000}"/>
    <cellStyle name="Notas 4 4 3 3" xfId="9092" xr:uid="{00000000-0005-0000-0000-0000E7290000}"/>
    <cellStyle name="Notas 4 4 3 4" xfId="8691" xr:uid="{00000000-0005-0000-0000-0000E8290000}"/>
    <cellStyle name="Notas 4 4 3 5" xfId="3511" xr:uid="{00000000-0005-0000-0000-0000E9290000}"/>
    <cellStyle name="Notas 4 4 3 6" xfId="10270" xr:uid="{00000000-0005-0000-0000-0000EA290000}"/>
    <cellStyle name="Notas 4 4 3 7" xfId="11289" xr:uid="{00000000-0005-0000-0000-0000EB290000}"/>
    <cellStyle name="Notas 4 4 3 8" xfId="11907" xr:uid="{00000000-0005-0000-0000-0000EC290000}"/>
    <cellStyle name="Notas 4 4 3 9" xfId="11331" xr:uid="{00000000-0005-0000-0000-0000ED290000}"/>
    <cellStyle name="Notas 4 4 4" xfId="3344" xr:uid="{00000000-0005-0000-0000-0000EE290000}"/>
    <cellStyle name="Notas 4 4 5" xfId="3163" xr:uid="{00000000-0005-0000-0000-0000EF290000}"/>
    <cellStyle name="Notas 4 4 6" xfId="3535" xr:uid="{00000000-0005-0000-0000-0000F0290000}"/>
    <cellStyle name="Notas 4 4 7" xfId="5986" xr:uid="{00000000-0005-0000-0000-0000F1290000}"/>
    <cellStyle name="Notas 4 4 8" xfId="10263" xr:uid="{00000000-0005-0000-0000-0000F2290000}"/>
    <cellStyle name="Notas 4 4 9" xfId="6309" xr:uid="{00000000-0005-0000-0000-0000F3290000}"/>
    <cellStyle name="Notas 4 5" xfId="2054" xr:uid="{00000000-0005-0000-0000-0000F4290000}"/>
    <cellStyle name="Notas 4 5 10" xfId="11240" xr:uid="{00000000-0005-0000-0000-0000F5290000}"/>
    <cellStyle name="Notas 4 5 11" xfId="9254" xr:uid="{00000000-0005-0000-0000-0000F6290000}"/>
    <cellStyle name="Notas 4 5 12" xfId="15553" xr:uid="{00000000-0005-0000-0000-0000F7290000}"/>
    <cellStyle name="Notas 4 5 13" xfId="14047" xr:uid="{00000000-0005-0000-0000-0000F8290000}"/>
    <cellStyle name="Notas 4 5 2" xfId="2838" xr:uid="{00000000-0005-0000-0000-0000F9290000}"/>
    <cellStyle name="Notas 4 5 2 10" xfId="6464" xr:uid="{00000000-0005-0000-0000-0000FA290000}"/>
    <cellStyle name="Notas 4 5 2 11" xfId="11875" xr:uid="{00000000-0005-0000-0000-0000FB290000}"/>
    <cellStyle name="Notas 4 5 2 12" xfId="12133" xr:uid="{00000000-0005-0000-0000-0000FC290000}"/>
    <cellStyle name="Notas 4 5 2 13" xfId="11614" xr:uid="{00000000-0005-0000-0000-0000FD290000}"/>
    <cellStyle name="Notas 4 5 2 14" xfId="10474" xr:uid="{00000000-0005-0000-0000-0000FE290000}"/>
    <cellStyle name="Notas 4 5 2 15" xfId="14396" xr:uid="{00000000-0005-0000-0000-0000FF290000}"/>
    <cellStyle name="Notas 4 5 2 16" xfId="14126" xr:uid="{00000000-0005-0000-0000-0000002A0000}"/>
    <cellStyle name="Notas 4 5 2 17" xfId="14901" xr:uid="{00000000-0005-0000-0000-0000012A0000}"/>
    <cellStyle name="Notas 4 5 2 18" xfId="16333" xr:uid="{00000000-0005-0000-0000-0000022A0000}"/>
    <cellStyle name="Notas 4 5 2 19" xfId="14682" xr:uid="{00000000-0005-0000-0000-0000032A0000}"/>
    <cellStyle name="Notas 4 5 2 2" xfId="5241" xr:uid="{00000000-0005-0000-0000-0000042A0000}"/>
    <cellStyle name="Notas 4 5 2 20" xfId="16375" xr:uid="{00000000-0005-0000-0000-0000052A0000}"/>
    <cellStyle name="Notas 4 5 2 21" xfId="17121" xr:uid="{E4DD4448-EAC7-46C2-8926-1BA81DD012C3}"/>
    <cellStyle name="Notas 4 5 2 3" xfId="5720" xr:uid="{00000000-0005-0000-0000-0000062A0000}"/>
    <cellStyle name="Notas 4 5 2 4" xfId="4426" xr:uid="{00000000-0005-0000-0000-0000072A0000}"/>
    <cellStyle name="Notas 4 5 2 5" xfId="8490" xr:uid="{00000000-0005-0000-0000-0000082A0000}"/>
    <cellStyle name="Notas 4 5 2 6" xfId="6262" xr:uid="{00000000-0005-0000-0000-0000092A0000}"/>
    <cellStyle name="Notas 4 5 2 7" xfId="10255" xr:uid="{00000000-0005-0000-0000-00000A2A0000}"/>
    <cellStyle name="Notas 4 5 2 8" xfId="9547" xr:uid="{00000000-0005-0000-0000-00000B2A0000}"/>
    <cellStyle name="Notas 4 5 2 9" xfId="10156" xr:uid="{00000000-0005-0000-0000-00000C2A0000}"/>
    <cellStyle name="Notas 4 5 3" xfId="4560" xr:uid="{00000000-0005-0000-0000-00000D2A0000}"/>
    <cellStyle name="Notas 4 5 3 10" xfId="12952" xr:uid="{00000000-0005-0000-0000-00000E2A0000}"/>
    <cellStyle name="Notas 4 5 3 11" xfId="13964" xr:uid="{00000000-0005-0000-0000-00000F2A0000}"/>
    <cellStyle name="Notas 4 5 3 12" xfId="14643" xr:uid="{00000000-0005-0000-0000-0000102A0000}"/>
    <cellStyle name="Notas 4 5 3 13" xfId="15633" xr:uid="{00000000-0005-0000-0000-0000112A0000}"/>
    <cellStyle name="Notas 4 5 3 14" xfId="12997" xr:uid="{00000000-0005-0000-0000-0000122A0000}"/>
    <cellStyle name="Notas 4 5 3 15" xfId="17564" xr:uid="{472E3A84-96AF-4F18-AB37-3A6FA1533A4F}"/>
    <cellStyle name="Notas 4 5 3 2" xfId="7087" xr:uid="{00000000-0005-0000-0000-0000132A0000}"/>
    <cellStyle name="Notas 4 5 3 3" xfId="9093" xr:uid="{00000000-0005-0000-0000-0000142A0000}"/>
    <cellStyle name="Notas 4 5 3 4" xfId="5167" xr:uid="{00000000-0005-0000-0000-0000152A0000}"/>
    <cellStyle name="Notas 4 5 3 5" xfId="6561" xr:uid="{00000000-0005-0000-0000-0000162A0000}"/>
    <cellStyle name="Notas 4 5 3 6" xfId="10671" xr:uid="{00000000-0005-0000-0000-0000172A0000}"/>
    <cellStyle name="Notas 4 5 3 7" xfId="10203" xr:uid="{00000000-0005-0000-0000-0000182A0000}"/>
    <cellStyle name="Notas 4 5 3 8" xfId="10038" xr:uid="{00000000-0005-0000-0000-0000192A0000}"/>
    <cellStyle name="Notas 4 5 3 9" xfId="11348" xr:uid="{00000000-0005-0000-0000-00001A2A0000}"/>
    <cellStyle name="Notas 4 5 4" xfId="3343" xr:uid="{00000000-0005-0000-0000-00001B2A0000}"/>
    <cellStyle name="Notas 4 5 5" xfId="6076" xr:uid="{00000000-0005-0000-0000-00001C2A0000}"/>
    <cellStyle name="Notas 4 5 6" xfId="3931" xr:uid="{00000000-0005-0000-0000-00001D2A0000}"/>
    <cellStyle name="Notas 4 5 7" xfId="4239" xr:uid="{00000000-0005-0000-0000-00001E2A0000}"/>
    <cellStyle name="Notas 4 5 8" xfId="4766" xr:uid="{00000000-0005-0000-0000-00001F2A0000}"/>
    <cellStyle name="Notas 4 5 9" xfId="10647" xr:uid="{00000000-0005-0000-0000-0000202A0000}"/>
    <cellStyle name="Notas 4 6" xfId="2055" xr:uid="{00000000-0005-0000-0000-0000212A0000}"/>
    <cellStyle name="Notas 4 6 10" xfId="11167" xr:uid="{00000000-0005-0000-0000-0000222A0000}"/>
    <cellStyle name="Notas 4 6 11" xfId="8806" xr:uid="{00000000-0005-0000-0000-0000232A0000}"/>
    <cellStyle name="Notas 4 6 12" xfId="15498" xr:uid="{00000000-0005-0000-0000-0000242A0000}"/>
    <cellStyle name="Notas 4 6 13" xfId="16096" xr:uid="{00000000-0005-0000-0000-0000252A0000}"/>
    <cellStyle name="Notas 4 6 2" xfId="2839" xr:uid="{00000000-0005-0000-0000-0000262A0000}"/>
    <cellStyle name="Notas 4 6 2 10" xfId="3144" xr:uid="{00000000-0005-0000-0000-0000272A0000}"/>
    <cellStyle name="Notas 4 6 2 11" xfId="11865" xr:uid="{00000000-0005-0000-0000-0000282A0000}"/>
    <cellStyle name="Notas 4 6 2 12" xfId="12124" xr:uid="{00000000-0005-0000-0000-0000292A0000}"/>
    <cellStyle name="Notas 4 6 2 13" xfId="9185" xr:uid="{00000000-0005-0000-0000-00002A2A0000}"/>
    <cellStyle name="Notas 4 6 2 14" xfId="9317" xr:uid="{00000000-0005-0000-0000-00002B2A0000}"/>
    <cellStyle name="Notas 4 6 2 15" xfId="14397" xr:uid="{00000000-0005-0000-0000-00002C2A0000}"/>
    <cellStyle name="Notas 4 6 2 16" xfId="13220" xr:uid="{00000000-0005-0000-0000-00002D2A0000}"/>
    <cellStyle name="Notas 4 6 2 17" xfId="13840" xr:uid="{00000000-0005-0000-0000-00002E2A0000}"/>
    <cellStyle name="Notas 4 6 2 18" xfId="16326" xr:uid="{00000000-0005-0000-0000-00002F2A0000}"/>
    <cellStyle name="Notas 4 6 2 19" xfId="13625" xr:uid="{00000000-0005-0000-0000-0000302A0000}"/>
    <cellStyle name="Notas 4 6 2 2" xfId="5242" xr:uid="{00000000-0005-0000-0000-0000312A0000}"/>
    <cellStyle name="Notas 4 6 2 20" xfId="15488" xr:uid="{00000000-0005-0000-0000-0000322A0000}"/>
    <cellStyle name="Notas 4 6 2 21" xfId="17122" xr:uid="{2B6797E2-9E2F-4DCF-B029-421ED5F16508}"/>
    <cellStyle name="Notas 4 6 2 3" xfId="5721" xr:uid="{00000000-0005-0000-0000-0000332A0000}"/>
    <cellStyle name="Notas 4 6 2 4" xfId="6133" xr:uid="{00000000-0005-0000-0000-0000342A0000}"/>
    <cellStyle name="Notas 4 6 2 5" xfId="8491" xr:uid="{00000000-0005-0000-0000-0000352A0000}"/>
    <cellStyle name="Notas 4 6 2 6" xfId="6468" xr:uid="{00000000-0005-0000-0000-0000362A0000}"/>
    <cellStyle name="Notas 4 6 2 7" xfId="10275" xr:uid="{00000000-0005-0000-0000-0000372A0000}"/>
    <cellStyle name="Notas 4 6 2 8" xfId="6363" xr:uid="{00000000-0005-0000-0000-0000382A0000}"/>
    <cellStyle name="Notas 4 6 2 9" xfId="9444" xr:uid="{00000000-0005-0000-0000-0000392A0000}"/>
    <cellStyle name="Notas 4 6 3" xfId="4561" xr:uid="{00000000-0005-0000-0000-00003A2A0000}"/>
    <cellStyle name="Notas 4 6 3 10" xfId="12951" xr:uid="{00000000-0005-0000-0000-00003B2A0000}"/>
    <cellStyle name="Notas 4 6 3 11" xfId="13965" xr:uid="{00000000-0005-0000-0000-00003C2A0000}"/>
    <cellStyle name="Notas 4 6 3 12" xfId="15848" xr:uid="{00000000-0005-0000-0000-00003D2A0000}"/>
    <cellStyle name="Notas 4 6 3 13" xfId="13792" xr:uid="{00000000-0005-0000-0000-00003E2A0000}"/>
    <cellStyle name="Notas 4 6 3 14" xfId="12841" xr:uid="{00000000-0005-0000-0000-00003F2A0000}"/>
    <cellStyle name="Notas 4 6 3 15" xfId="17565" xr:uid="{62EB6761-B7F9-42AB-8187-95C6112439D5}"/>
    <cellStyle name="Notas 4 6 3 2" xfId="7088" xr:uid="{00000000-0005-0000-0000-0000402A0000}"/>
    <cellStyle name="Notas 4 6 3 3" xfId="9094" xr:uid="{00000000-0005-0000-0000-0000412A0000}"/>
    <cellStyle name="Notas 4 6 3 4" xfId="4752" xr:uid="{00000000-0005-0000-0000-0000422A0000}"/>
    <cellStyle name="Notas 4 6 3 5" xfId="3223" xr:uid="{00000000-0005-0000-0000-0000432A0000}"/>
    <cellStyle name="Notas 4 6 3 6" xfId="11578" xr:uid="{00000000-0005-0000-0000-0000442A0000}"/>
    <cellStyle name="Notas 4 6 3 7" xfId="10064" xr:uid="{00000000-0005-0000-0000-0000452A0000}"/>
    <cellStyle name="Notas 4 6 3 8" xfId="4329" xr:uid="{00000000-0005-0000-0000-0000462A0000}"/>
    <cellStyle name="Notas 4 6 3 9" xfId="11379" xr:uid="{00000000-0005-0000-0000-0000472A0000}"/>
    <cellStyle name="Notas 4 6 4" xfId="3342" xr:uid="{00000000-0005-0000-0000-0000482A0000}"/>
    <cellStyle name="Notas 4 6 5" xfId="3586" xr:uid="{00000000-0005-0000-0000-0000492A0000}"/>
    <cellStyle name="Notas 4 6 6" xfId="5612" xr:uid="{00000000-0005-0000-0000-00004A2A0000}"/>
    <cellStyle name="Notas 4 6 7" xfId="9756" xr:uid="{00000000-0005-0000-0000-00004B2A0000}"/>
    <cellStyle name="Notas 4 6 8" xfId="3826" xr:uid="{00000000-0005-0000-0000-00004C2A0000}"/>
    <cellStyle name="Notas 4 6 9" xfId="6505" xr:uid="{00000000-0005-0000-0000-00004D2A0000}"/>
    <cellStyle name="Notas 4 7" xfId="2056" xr:uid="{00000000-0005-0000-0000-00004E2A0000}"/>
    <cellStyle name="Notas 4 7 10" xfId="11273" xr:uid="{00000000-0005-0000-0000-00004F2A0000}"/>
    <cellStyle name="Notas 4 7 11" xfId="10466" xr:uid="{00000000-0005-0000-0000-0000502A0000}"/>
    <cellStyle name="Notas 4 7 12" xfId="13566" xr:uid="{00000000-0005-0000-0000-0000512A0000}"/>
    <cellStyle name="Notas 4 7 13" xfId="14048" xr:uid="{00000000-0005-0000-0000-0000522A0000}"/>
    <cellStyle name="Notas 4 7 2" xfId="2840" xr:uid="{00000000-0005-0000-0000-0000532A0000}"/>
    <cellStyle name="Notas 4 7 2 10" xfId="5946" xr:uid="{00000000-0005-0000-0000-0000542A0000}"/>
    <cellStyle name="Notas 4 7 2 11" xfId="11859" xr:uid="{00000000-0005-0000-0000-0000552A0000}"/>
    <cellStyle name="Notas 4 7 2 12" xfId="10654" xr:uid="{00000000-0005-0000-0000-0000562A0000}"/>
    <cellStyle name="Notas 4 7 2 13" xfId="3574" xr:uid="{00000000-0005-0000-0000-0000572A0000}"/>
    <cellStyle name="Notas 4 7 2 14" xfId="3415" xr:uid="{00000000-0005-0000-0000-0000582A0000}"/>
    <cellStyle name="Notas 4 7 2 15" xfId="14398" xr:uid="{00000000-0005-0000-0000-0000592A0000}"/>
    <cellStyle name="Notas 4 7 2 16" xfId="14125" xr:uid="{00000000-0005-0000-0000-00005A2A0000}"/>
    <cellStyle name="Notas 4 7 2 17" xfId="14902" xr:uid="{00000000-0005-0000-0000-00005B2A0000}"/>
    <cellStyle name="Notas 4 7 2 18" xfId="16318" xr:uid="{00000000-0005-0000-0000-00005C2A0000}"/>
    <cellStyle name="Notas 4 7 2 19" xfId="15587" xr:uid="{00000000-0005-0000-0000-00005D2A0000}"/>
    <cellStyle name="Notas 4 7 2 2" xfId="5243" xr:uid="{00000000-0005-0000-0000-00005E2A0000}"/>
    <cellStyle name="Notas 4 7 2 20" xfId="13138" xr:uid="{00000000-0005-0000-0000-00005F2A0000}"/>
    <cellStyle name="Notas 4 7 2 21" xfId="17123" xr:uid="{0D1C8E3D-D39C-4DFB-897F-3EB450DC66E6}"/>
    <cellStyle name="Notas 4 7 2 3" xfId="5722" xr:uid="{00000000-0005-0000-0000-0000602A0000}"/>
    <cellStyle name="Notas 4 7 2 4" xfId="4427" xr:uid="{00000000-0005-0000-0000-0000612A0000}"/>
    <cellStyle name="Notas 4 7 2 5" xfId="8492" xr:uid="{00000000-0005-0000-0000-0000622A0000}"/>
    <cellStyle name="Notas 4 7 2 6" xfId="4249" xr:uid="{00000000-0005-0000-0000-0000632A0000}"/>
    <cellStyle name="Notas 4 7 2 7" xfId="10259" xr:uid="{00000000-0005-0000-0000-0000642A0000}"/>
    <cellStyle name="Notas 4 7 2 8" xfId="3201" xr:uid="{00000000-0005-0000-0000-0000652A0000}"/>
    <cellStyle name="Notas 4 7 2 9" xfId="6571" xr:uid="{00000000-0005-0000-0000-0000662A0000}"/>
    <cellStyle name="Notas 4 7 3" xfId="4562" xr:uid="{00000000-0005-0000-0000-0000672A0000}"/>
    <cellStyle name="Notas 4 7 3 10" xfId="12950" xr:uid="{00000000-0005-0000-0000-0000682A0000}"/>
    <cellStyle name="Notas 4 7 3 11" xfId="13966" xr:uid="{00000000-0005-0000-0000-0000692A0000}"/>
    <cellStyle name="Notas 4 7 3 12" xfId="16417" xr:uid="{00000000-0005-0000-0000-00006A2A0000}"/>
    <cellStyle name="Notas 4 7 3 13" xfId="15260" xr:uid="{00000000-0005-0000-0000-00006B2A0000}"/>
    <cellStyle name="Notas 4 7 3 14" xfId="14579" xr:uid="{00000000-0005-0000-0000-00006C2A0000}"/>
    <cellStyle name="Notas 4 7 3 15" xfId="17566" xr:uid="{0B831DB8-48E6-4C1B-856F-78D03076B520}"/>
    <cellStyle name="Notas 4 7 3 2" xfId="7089" xr:uid="{00000000-0005-0000-0000-00006D2A0000}"/>
    <cellStyle name="Notas 4 7 3 3" xfId="9095" xr:uid="{00000000-0005-0000-0000-00006E2A0000}"/>
    <cellStyle name="Notas 4 7 3 4" xfId="4362" xr:uid="{00000000-0005-0000-0000-00006F2A0000}"/>
    <cellStyle name="Notas 4 7 3 5" xfId="8426" xr:uid="{00000000-0005-0000-0000-0000702A0000}"/>
    <cellStyle name="Notas 4 7 3 6" xfId="11567" xr:uid="{00000000-0005-0000-0000-0000712A0000}"/>
    <cellStyle name="Notas 4 7 3 7" xfId="3674" xr:uid="{00000000-0005-0000-0000-0000722A0000}"/>
    <cellStyle name="Notas 4 7 3 8" xfId="3240" xr:uid="{00000000-0005-0000-0000-0000732A0000}"/>
    <cellStyle name="Notas 4 7 3 9" xfId="11460" xr:uid="{00000000-0005-0000-0000-0000742A0000}"/>
    <cellStyle name="Notas 4 7 4" xfId="3341" xr:uid="{00000000-0005-0000-0000-0000752A0000}"/>
    <cellStyle name="Notas 4 7 5" xfId="4829" xr:uid="{00000000-0005-0000-0000-0000762A0000}"/>
    <cellStyle name="Notas 4 7 6" xfId="3932" xr:uid="{00000000-0005-0000-0000-0000772A0000}"/>
    <cellStyle name="Notas 4 7 7" xfId="3319" xr:uid="{00000000-0005-0000-0000-0000782A0000}"/>
    <cellStyle name="Notas 4 7 8" xfId="3861" xr:uid="{00000000-0005-0000-0000-0000792A0000}"/>
    <cellStyle name="Notas 4 7 9" xfId="4765" xr:uid="{00000000-0005-0000-0000-00007A2A0000}"/>
    <cellStyle name="Notas 4 8" xfId="2057" xr:uid="{00000000-0005-0000-0000-00007B2A0000}"/>
    <cellStyle name="Notas 4 8 10" xfId="11318" xr:uid="{00000000-0005-0000-0000-00007C2A0000}"/>
    <cellStyle name="Notas 4 8 11" xfId="10435" xr:uid="{00000000-0005-0000-0000-00007D2A0000}"/>
    <cellStyle name="Notas 4 8 12" xfId="13565" xr:uid="{00000000-0005-0000-0000-00007E2A0000}"/>
    <cellStyle name="Notas 4 8 13" xfId="15219" xr:uid="{00000000-0005-0000-0000-00007F2A0000}"/>
    <cellStyle name="Notas 4 8 2" xfId="2841" xr:uid="{00000000-0005-0000-0000-0000802A0000}"/>
    <cellStyle name="Notas 4 8 2 10" xfId="9983" xr:uid="{00000000-0005-0000-0000-0000812A0000}"/>
    <cellStyle name="Notas 4 8 2 11" xfId="11851" xr:uid="{00000000-0005-0000-0000-0000822A0000}"/>
    <cellStyle name="Notas 4 8 2 12" xfId="3554" xr:uid="{00000000-0005-0000-0000-0000832A0000}"/>
    <cellStyle name="Notas 4 8 2 13" xfId="10805" xr:uid="{00000000-0005-0000-0000-0000842A0000}"/>
    <cellStyle name="Notas 4 8 2 14" xfId="4732" xr:uid="{00000000-0005-0000-0000-0000852A0000}"/>
    <cellStyle name="Notas 4 8 2 15" xfId="14399" xr:uid="{00000000-0005-0000-0000-0000862A0000}"/>
    <cellStyle name="Notas 4 8 2 16" xfId="13219" xr:uid="{00000000-0005-0000-0000-0000872A0000}"/>
    <cellStyle name="Notas 4 8 2 17" xfId="13841" xr:uid="{00000000-0005-0000-0000-0000882A0000}"/>
    <cellStyle name="Notas 4 8 2 18" xfId="16307" xr:uid="{00000000-0005-0000-0000-0000892A0000}"/>
    <cellStyle name="Notas 4 8 2 19" xfId="16592" xr:uid="{00000000-0005-0000-0000-00008A2A0000}"/>
    <cellStyle name="Notas 4 8 2 2" xfId="5244" xr:uid="{00000000-0005-0000-0000-00008B2A0000}"/>
    <cellStyle name="Notas 4 8 2 20" xfId="13112" xr:uid="{00000000-0005-0000-0000-00008C2A0000}"/>
    <cellStyle name="Notas 4 8 2 21" xfId="17124" xr:uid="{B1C6A9C3-FF86-4E7F-8785-506DA28BA044}"/>
    <cellStyle name="Notas 4 8 2 3" xfId="5723" xr:uid="{00000000-0005-0000-0000-00008D2A0000}"/>
    <cellStyle name="Notas 4 8 2 4" xfId="4428" xr:uid="{00000000-0005-0000-0000-00008E2A0000}"/>
    <cellStyle name="Notas 4 8 2 5" xfId="8493" xr:uid="{00000000-0005-0000-0000-00008F2A0000}"/>
    <cellStyle name="Notas 4 8 2 6" xfId="6054" xr:uid="{00000000-0005-0000-0000-0000902A0000}"/>
    <cellStyle name="Notas 4 8 2 7" xfId="10239" xr:uid="{00000000-0005-0000-0000-0000912A0000}"/>
    <cellStyle name="Notas 4 8 2 8" xfId="3895" xr:uid="{00000000-0005-0000-0000-0000922A0000}"/>
    <cellStyle name="Notas 4 8 2 9" xfId="10965" xr:uid="{00000000-0005-0000-0000-0000932A0000}"/>
    <cellStyle name="Notas 4 8 3" xfId="4563" xr:uid="{00000000-0005-0000-0000-0000942A0000}"/>
    <cellStyle name="Notas 4 8 3 10" xfId="12949" xr:uid="{00000000-0005-0000-0000-0000952A0000}"/>
    <cellStyle name="Notas 4 8 3 11" xfId="13967" xr:uid="{00000000-0005-0000-0000-0000962A0000}"/>
    <cellStyle name="Notas 4 8 3 12" xfId="16406" xr:uid="{00000000-0005-0000-0000-0000972A0000}"/>
    <cellStyle name="Notas 4 8 3 13" xfId="13131" xr:uid="{00000000-0005-0000-0000-0000982A0000}"/>
    <cellStyle name="Notas 4 8 3 14" xfId="12840" xr:uid="{00000000-0005-0000-0000-0000992A0000}"/>
    <cellStyle name="Notas 4 8 3 15" xfId="17567" xr:uid="{0029AF11-F476-4BB4-8542-8DD3ACB28E6A}"/>
    <cellStyle name="Notas 4 8 3 2" xfId="7090" xr:uid="{00000000-0005-0000-0000-00009A2A0000}"/>
    <cellStyle name="Notas 4 8 3 3" xfId="9096" xr:uid="{00000000-0005-0000-0000-00009B2A0000}"/>
    <cellStyle name="Notas 4 8 3 4" xfId="4363" xr:uid="{00000000-0005-0000-0000-00009C2A0000}"/>
    <cellStyle name="Notas 4 8 3 5" xfId="10849" xr:uid="{00000000-0005-0000-0000-00009D2A0000}"/>
    <cellStyle name="Notas 4 8 3 6" xfId="11571" xr:uid="{00000000-0005-0000-0000-00009E2A0000}"/>
    <cellStyle name="Notas 4 8 3 7" xfId="10378" xr:uid="{00000000-0005-0000-0000-00009F2A0000}"/>
    <cellStyle name="Notas 4 8 3 8" xfId="9242" xr:uid="{00000000-0005-0000-0000-0000A02A0000}"/>
    <cellStyle name="Notas 4 8 3 9" xfId="11531" xr:uid="{00000000-0005-0000-0000-0000A12A0000}"/>
    <cellStyle name="Notas 4 8 4" xfId="3340" xr:uid="{00000000-0005-0000-0000-0000A22A0000}"/>
    <cellStyle name="Notas 4 8 5" xfId="6345" xr:uid="{00000000-0005-0000-0000-0000A32A0000}"/>
    <cellStyle name="Notas 4 8 6" xfId="3536" xr:uid="{00000000-0005-0000-0000-0000A42A0000}"/>
    <cellStyle name="Notas 4 8 7" xfId="9291" xr:uid="{00000000-0005-0000-0000-0000A52A0000}"/>
    <cellStyle name="Notas 4 8 8" xfId="9397" xr:uid="{00000000-0005-0000-0000-0000A62A0000}"/>
    <cellStyle name="Notas 4 8 9" xfId="3995" xr:uid="{00000000-0005-0000-0000-0000A72A0000}"/>
    <cellStyle name="Notas 4 9" xfId="2058" xr:uid="{00000000-0005-0000-0000-0000A82A0000}"/>
    <cellStyle name="Notas 4 9 10" xfId="3864" xr:uid="{00000000-0005-0000-0000-0000A92A0000}"/>
    <cellStyle name="Notas 4 9 11" xfId="9684" xr:uid="{00000000-0005-0000-0000-0000AA2A0000}"/>
    <cellStyle name="Notas 4 9 12" xfId="13260" xr:uid="{00000000-0005-0000-0000-0000AB2A0000}"/>
    <cellStyle name="Notas 4 9 13" xfId="13597" xr:uid="{00000000-0005-0000-0000-0000AC2A0000}"/>
    <cellStyle name="Notas 4 9 2" xfId="2842" xr:uid="{00000000-0005-0000-0000-0000AD2A0000}"/>
    <cellStyle name="Notas 4 9 2 10" xfId="8374" xr:uid="{00000000-0005-0000-0000-0000AE2A0000}"/>
    <cellStyle name="Notas 4 9 2 11" xfId="11844" xr:uid="{00000000-0005-0000-0000-0000AF2A0000}"/>
    <cellStyle name="Notas 4 9 2 12" xfId="3362" xr:uid="{00000000-0005-0000-0000-0000B02A0000}"/>
    <cellStyle name="Notas 4 9 2 13" xfId="4494" xr:uid="{00000000-0005-0000-0000-0000B12A0000}"/>
    <cellStyle name="Notas 4 9 2 14" xfId="5630" xr:uid="{00000000-0005-0000-0000-0000B22A0000}"/>
    <cellStyle name="Notas 4 9 2 15" xfId="14400" xr:uid="{00000000-0005-0000-0000-0000B32A0000}"/>
    <cellStyle name="Notas 4 9 2 16" xfId="14124" xr:uid="{00000000-0005-0000-0000-0000B42A0000}"/>
    <cellStyle name="Notas 4 9 2 17" xfId="13105" xr:uid="{00000000-0005-0000-0000-0000B52A0000}"/>
    <cellStyle name="Notas 4 9 2 18" xfId="16295" xr:uid="{00000000-0005-0000-0000-0000B62A0000}"/>
    <cellStyle name="Notas 4 9 2 19" xfId="16582" xr:uid="{00000000-0005-0000-0000-0000B72A0000}"/>
    <cellStyle name="Notas 4 9 2 2" xfId="5245" xr:uid="{00000000-0005-0000-0000-0000B82A0000}"/>
    <cellStyle name="Notas 4 9 2 20" xfId="13657" xr:uid="{00000000-0005-0000-0000-0000B92A0000}"/>
    <cellStyle name="Notas 4 9 2 21" xfId="17125" xr:uid="{CDA26A48-D09C-4150-90A1-E00B8565D79A}"/>
    <cellStyle name="Notas 4 9 2 3" xfId="5724" xr:uid="{00000000-0005-0000-0000-0000BA2A0000}"/>
    <cellStyle name="Notas 4 9 2 4" xfId="3049" xr:uid="{00000000-0005-0000-0000-0000BB2A0000}"/>
    <cellStyle name="Notas 4 9 2 5" xfId="8494" xr:uid="{00000000-0005-0000-0000-0000BC2A0000}"/>
    <cellStyle name="Notas 4 9 2 6" xfId="6469" xr:uid="{00000000-0005-0000-0000-0000BD2A0000}"/>
    <cellStyle name="Notas 4 9 2 7" xfId="10226" xr:uid="{00000000-0005-0000-0000-0000BE2A0000}"/>
    <cellStyle name="Notas 4 9 2 8" xfId="6070" xr:uid="{00000000-0005-0000-0000-0000BF2A0000}"/>
    <cellStyle name="Notas 4 9 2 9" xfId="5633" xr:uid="{00000000-0005-0000-0000-0000C02A0000}"/>
    <cellStyle name="Notas 4 9 3" xfId="4564" xr:uid="{00000000-0005-0000-0000-0000C12A0000}"/>
    <cellStyle name="Notas 4 9 3 10" xfId="12948" xr:uid="{00000000-0005-0000-0000-0000C22A0000}"/>
    <cellStyle name="Notas 4 9 3 11" xfId="13968" xr:uid="{00000000-0005-0000-0000-0000C32A0000}"/>
    <cellStyle name="Notas 4 9 3 12" xfId="16397" xr:uid="{00000000-0005-0000-0000-0000C42A0000}"/>
    <cellStyle name="Notas 4 9 3 13" xfId="16451" xr:uid="{00000000-0005-0000-0000-0000C52A0000}"/>
    <cellStyle name="Notas 4 9 3 14" xfId="15672" xr:uid="{00000000-0005-0000-0000-0000C62A0000}"/>
    <cellStyle name="Notas 4 9 3 15" xfId="17568" xr:uid="{FEB9EA74-0A91-4608-B389-70502966B184}"/>
    <cellStyle name="Notas 4 9 3 2" xfId="7091" xr:uid="{00000000-0005-0000-0000-0000C72A0000}"/>
    <cellStyle name="Notas 4 9 3 3" xfId="9097" xr:uid="{00000000-0005-0000-0000-0000C82A0000}"/>
    <cellStyle name="Notas 4 9 3 4" xfId="4439" xr:uid="{00000000-0005-0000-0000-0000C92A0000}"/>
    <cellStyle name="Notas 4 9 3 5" xfId="11050" xr:uid="{00000000-0005-0000-0000-0000CA2A0000}"/>
    <cellStyle name="Notas 4 9 3 6" xfId="11556" xr:uid="{00000000-0005-0000-0000-0000CB2A0000}"/>
    <cellStyle name="Notas 4 9 3 7" xfId="11544" xr:uid="{00000000-0005-0000-0000-0000CC2A0000}"/>
    <cellStyle name="Notas 4 9 3 8" xfId="5473" xr:uid="{00000000-0005-0000-0000-0000CD2A0000}"/>
    <cellStyle name="Notas 4 9 3 9" xfId="3466" xr:uid="{00000000-0005-0000-0000-0000CE2A0000}"/>
    <cellStyle name="Notas 4 9 4" xfId="3339" xr:uid="{00000000-0005-0000-0000-0000CF2A0000}"/>
    <cellStyle name="Notas 4 9 5" xfId="5681" xr:uid="{00000000-0005-0000-0000-0000D02A0000}"/>
    <cellStyle name="Notas 4 9 6" xfId="8705" xr:uid="{00000000-0005-0000-0000-0000D12A0000}"/>
    <cellStyle name="Notas 4 9 7" xfId="9746" xr:uid="{00000000-0005-0000-0000-0000D22A0000}"/>
    <cellStyle name="Notas 4 9 8" xfId="3140" xr:uid="{00000000-0005-0000-0000-0000D32A0000}"/>
    <cellStyle name="Notas 4 9 9" xfId="8816" xr:uid="{00000000-0005-0000-0000-0000D42A0000}"/>
    <cellStyle name="Notas 5" xfId="7252" xr:uid="{00000000-0005-0000-0000-0000D52A0000}"/>
    <cellStyle name="Notas 5 10" xfId="2059" xr:uid="{00000000-0005-0000-0000-0000D62A0000}"/>
    <cellStyle name="Notas 5 10 10" xfId="10893" xr:uid="{00000000-0005-0000-0000-0000D72A0000}"/>
    <cellStyle name="Notas 5 10 11" xfId="6568" xr:uid="{00000000-0005-0000-0000-0000D82A0000}"/>
    <cellStyle name="Notas 5 10 12" xfId="15509" xr:uid="{00000000-0005-0000-0000-0000D92A0000}"/>
    <cellStyle name="Notas 5 10 13" xfId="16072" xr:uid="{00000000-0005-0000-0000-0000DA2A0000}"/>
    <cellStyle name="Notas 5 10 2" xfId="2843" xr:uid="{00000000-0005-0000-0000-0000DB2A0000}"/>
    <cellStyle name="Notas 5 10 2 10" xfId="10696" xr:uid="{00000000-0005-0000-0000-0000DC2A0000}"/>
    <cellStyle name="Notas 5 10 2 11" xfId="11836" xr:uid="{00000000-0005-0000-0000-0000DD2A0000}"/>
    <cellStyle name="Notas 5 10 2 12" xfId="10732" xr:uid="{00000000-0005-0000-0000-0000DE2A0000}"/>
    <cellStyle name="Notas 5 10 2 13" xfId="3793" xr:uid="{00000000-0005-0000-0000-0000DF2A0000}"/>
    <cellStyle name="Notas 5 10 2 14" xfId="12362" xr:uid="{00000000-0005-0000-0000-0000E02A0000}"/>
    <cellStyle name="Notas 5 10 2 15" xfId="14401" xr:uid="{00000000-0005-0000-0000-0000E12A0000}"/>
    <cellStyle name="Notas 5 10 2 16" xfId="13218" xr:uid="{00000000-0005-0000-0000-0000E22A0000}"/>
    <cellStyle name="Notas 5 10 2 17" xfId="14903" xr:uid="{00000000-0005-0000-0000-0000E32A0000}"/>
    <cellStyle name="Notas 5 10 2 18" xfId="16285" xr:uid="{00000000-0005-0000-0000-0000E42A0000}"/>
    <cellStyle name="Notas 5 10 2 19" xfId="16568" xr:uid="{00000000-0005-0000-0000-0000E52A0000}"/>
    <cellStyle name="Notas 5 10 2 2" xfId="5246" xr:uid="{00000000-0005-0000-0000-0000E62A0000}"/>
    <cellStyle name="Notas 5 10 2 20" xfId="16764" xr:uid="{00000000-0005-0000-0000-0000E72A0000}"/>
    <cellStyle name="Notas 5 10 2 21" xfId="17126" xr:uid="{1855B54B-883B-4636-867C-996EFF0AF0EB}"/>
    <cellStyle name="Notas 5 10 2 3" xfId="5725" xr:uid="{00000000-0005-0000-0000-0000E82A0000}"/>
    <cellStyle name="Notas 5 10 2 4" xfId="6135" xr:uid="{00000000-0005-0000-0000-0000E92A0000}"/>
    <cellStyle name="Notas 5 10 2 5" xfId="8495" xr:uid="{00000000-0005-0000-0000-0000EA2A0000}"/>
    <cellStyle name="Notas 5 10 2 6" xfId="3435" xr:uid="{00000000-0005-0000-0000-0000EB2A0000}"/>
    <cellStyle name="Notas 5 10 2 7" xfId="10211" xr:uid="{00000000-0005-0000-0000-0000EC2A0000}"/>
    <cellStyle name="Notas 5 10 2 8" xfId="3665" xr:uid="{00000000-0005-0000-0000-0000ED2A0000}"/>
    <cellStyle name="Notas 5 10 2 9" xfId="10332" xr:uid="{00000000-0005-0000-0000-0000EE2A0000}"/>
    <cellStyle name="Notas 5 10 3" xfId="4565" xr:uid="{00000000-0005-0000-0000-0000EF2A0000}"/>
    <cellStyle name="Notas 5 10 3 10" xfId="12947" xr:uid="{00000000-0005-0000-0000-0000F02A0000}"/>
    <cellStyle name="Notas 5 10 3 11" xfId="13969" xr:uid="{00000000-0005-0000-0000-0000F12A0000}"/>
    <cellStyle name="Notas 5 10 3 12" xfId="16392" xr:uid="{00000000-0005-0000-0000-0000F22A0000}"/>
    <cellStyle name="Notas 5 10 3 13" xfId="16448" xr:uid="{00000000-0005-0000-0000-0000F32A0000}"/>
    <cellStyle name="Notas 5 10 3 14" xfId="12839" xr:uid="{00000000-0005-0000-0000-0000F42A0000}"/>
    <cellStyle name="Notas 5 10 3 15" xfId="17569" xr:uid="{BB0D6ECA-C4A9-4657-B91A-219D7E7D6DBC}"/>
    <cellStyle name="Notas 5 10 3 2" xfId="7092" xr:uid="{00000000-0005-0000-0000-0000F52A0000}"/>
    <cellStyle name="Notas 5 10 3 3" xfId="9098" xr:uid="{00000000-0005-0000-0000-0000F62A0000}"/>
    <cellStyle name="Notas 5 10 3 4" xfId="5138" xr:uid="{00000000-0005-0000-0000-0000F72A0000}"/>
    <cellStyle name="Notas 5 10 3 5" xfId="11036" xr:uid="{00000000-0005-0000-0000-0000F82A0000}"/>
    <cellStyle name="Notas 5 10 3 6" xfId="11543" xr:uid="{00000000-0005-0000-0000-0000F92A0000}"/>
    <cellStyle name="Notas 5 10 3 7" xfId="3476" xr:uid="{00000000-0005-0000-0000-0000FA2A0000}"/>
    <cellStyle name="Notas 5 10 3 8" xfId="11059" xr:uid="{00000000-0005-0000-0000-0000FB2A0000}"/>
    <cellStyle name="Notas 5 10 3 9" xfId="11555" xr:uid="{00000000-0005-0000-0000-0000FC2A0000}"/>
    <cellStyle name="Notas 5 10 4" xfId="3338" xr:uid="{00000000-0005-0000-0000-0000FD2A0000}"/>
    <cellStyle name="Notas 5 10 5" xfId="4679" xr:uid="{00000000-0005-0000-0000-0000FE2A0000}"/>
    <cellStyle name="Notas 5 10 6" xfId="3933" xr:uid="{00000000-0005-0000-0000-0000FF2A0000}"/>
    <cellStyle name="Notas 5 10 7" xfId="10353" xr:uid="{00000000-0005-0000-0000-0000002B0000}"/>
    <cellStyle name="Notas 5 10 8" xfId="6005" xr:uid="{00000000-0005-0000-0000-0000012B0000}"/>
    <cellStyle name="Notas 5 10 9" xfId="9859" xr:uid="{00000000-0005-0000-0000-0000022B0000}"/>
    <cellStyle name="Notas 5 11" xfId="2060" xr:uid="{00000000-0005-0000-0000-0000032B0000}"/>
    <cellStyle name="Notas 5 11 10" xfId="10356" xr:uid="{00000000-0005-0000-0000-0000042B0000}"/>
    <cellStyle name="Notas 5 11 11" xfId="11903" xr:uid="{00000000-0005-0000-0000-0000052B0000}"/>
    <cellStyle name="Notas 5 11 12" xfId="12856" xr:uid="{00000000-0005-0000-0000-0000062B0000}"/>
    <cellStyle name="Notas 5 11 13" xfId="16084" xr:uid="{00000000-0005-0000-0000-0000072B0000}"/>
    <cellStyle name="Notas 5 11 2" xfId="2844" xr:uid="{00000000-0005-0000-0000-0000082B0000}"/>
    <cellStyle name="Notas 5 11 2 10" xfId="3442" xr:uid="{00000000-0005-0000-0000-0000092B0000}"/>
    <cellStyle name="Notas 5 11 2 11" xfId="11829" xr:uid="{00000000-0005-0000-0000-00000A2B0000}"/>
    <cellStyle name="Notas 5 11 2 12" xfId="6256" xr:uid="{00000000-0005-0000-0000-00000B2B0000}"/>
    <cellStyle name="Notas 5 11 2 13" xfId="8677" xr:uid="{00000000-0005-0000-0000-00000C2B0000}"/>
    <cellStyle name="Notas 5 11 2 14" xfId="11395" xr:uid="{00000000-0005-0000-0000-00000D2B0000}"/>
    <cellStyle name="Notas 5 11 2 15" xfId="14402" xr:uid="{00000000-0005-0000-0000-00000E2B0000}"/>
    <cellStyle name="Notas 5 11 2 16" xfId="14123" xr:uid="{00000000-0005-0000-0000-00000F2B0000}"/>
    <cellStyle name="Notas 5 11 2 17" xfId="13842" xr:uid="{00000000-0005-0000-0000-0000102B0000}"/>
    <cellStyle name="Notas 5 11 2 18" xfId="16276" xr:uid="{00000000-0005-0000-0000-0000112B0000}"/>
    <cellStyle name="Notas 5 11 2 19" xfId="16560" xr:uid="{00000000-0005-0000-0000-0000122B0000}"/>
    <cellStyle name="Notas 5 11 2 2" xfId="5247" xr:uid="{00000000-0005-0000-0000-0000132B0000}"/>
    <cellStyle name="Notas 5 11 2 20" xfId="16758" xr:uid="{00000000-0005-0000-0000-0000142B0000}"/>
    <cellStyle name="Notas 5 11 2 21" xfId="17127" xr:uid="{29ABB236-1436-4DBC-93A4-DD8491205DAB}"/>
    <cellStyle name="Notas 5 11 2 3" xfId="5726" xr:uid="{00000000-0005-0000-0000-0000152B0000}"/>
    <cellStyle name="Notas 5 11 2 4" xfId="6134" xr:uid="{00000000-0005-0000-0000-0000162B0000}"/>
    <cellStyle name="Notas 5 11 2 5" xfId="8496" xr:uid="{00000000-0005-0000-0000-0000172B0000}"/>
    <cellStyle name="Notas 5 11 2 6" xfId="4250" xr:uid="{00000000-0005-0000-0000-0000182B0000}"/>
    <cellStyle name="Notas 5 11 2 7" xfId="10200" xr:uid="{00000000-0005-0000-0000-0000192B0000}"/>
    <cellStyle name="Notas 5 11 2 8" xfId="6228" xr:uid="{00000000-0005-0000-0000-00001A2B0000}"/>
    <cellStyle name="Notas 5 11 2 9" xfId="10966" xr:uid="{00000000-0005-0000-0000-00001B2B0000}"/>
    <cellStyle name="Notas 5 11 3" xfId="4566" xr:uid="{00000000-0005-0000-0000-00001C2B0000}"/>
    <cellStyle name="Notas 5 11 3 10" xfId="15469" xr:uid="{00000000-0005-0000-0000-00001D2B0000}"/>
    <cellStyle name="Notas 5 11 3 11" xfId="13970" xr:uid="{00000000-0005-0000-0000-00001E2B0000}"/>
    <cellStyle name="Notas 5 11 3 12" xfId="16384" xr:uid="{00000000-0005-0000-0000-00001F2B0000}"/>
    <cellStyle name="Notas 5 11 3 13" xfId="16444" xr:uid="{00000000-0005-0000-0000-0000202B0000}"/>
    <cellStyle name="Notas 5 11 3 14" xfId="16652" xr:uid="{00000000-0005-0000-0000-0000212B0000}"/>
    <cellStyle name="Notas 5 11 3 15" xfId="17570" xr:uid="{C5427CE5-0B18-4964-B0FB-B29A6D209FDC}"/>
    <cellStyle name="Notas 5 11 3 2" xfId="7093" xr:uid="{00000000-0005-0000-0000-0000222B0000}"/>
    <cellStyle name="Notas 5 11 3 3" xfId="9099" xr:uid="{00000000-0005-0000-0000-0000232B0000}"/>
    <cellStyle name="Notas 5 11 3 4" xfId="4749" xr:uid="{00000000-0005-0000-0000-0000242B0000}"/>
    <cellStyle name="Notas 5 11 3 5" xfId="11039" xr:uid="{00000000-0005-0000-0000-0000252B0000}"/>
    <cellStyle name="Notas 5 11 3 6" xfId="11532" xr:uid="{00000000-0005-0000-0000-0000262B0000}"/>
    <cellStyle name="Notas 5 11 3 7" xfId="8876" xr:uid="{00000000-0005-0000-0000-0000272B0000}"/>
    <cellStyle name="Notas 5 11 3 8" xfId="3740" xr:uid="{00000000-0005-0000-0000-0000282B0000}"/>
    <cellStyle name="Notas 5 11 3 9" xfId="5852" xr:uid="{00000000-0005-0000-0000-0000292B0000}"/>
    <cellStyle name="Notas 5 11 4" xfId="3337" xr:uid="{00000000-0005-0000-0000-00002A2B0000}"/>
    <cellStyle name="Notas 5 11 5" xfId="6215" xr:uid="{00000000-0005-0000-0000-00002B2B0000}"/>
    <cellStyle name="Notas 5 11 6" xfId="5611" xr:uid="{00000000-0005-0000-0000-00002C2B0000}"/>
    <cellStyle name="Notas 5 11 7" xfId="8700" xr:uid="{00000000-0005-0000-0000-00002D2B0000}"/>
    <cellStyle name="Notas 5 11 8" xfId="3970" xr:uid="{00000000-0005-0000-0000-00002E2B0000}"/>
    <cellStyle name="Notas 5 11 9" xfId="10906" xr:uid="{00000000-0005-0000-0000-00002F2B0000}"/>
    <cellStyle name="Notas 5 12" xfId="2061" xr:uid="{00000000-0005-0000-0000-0000302B0000}"/>
    <cellStyle name="Notas 5 12 10" xfId="11185" xr:uid="{00000000-0005-0000-0000-0000312B0000}"/>
    <cellStyle name="Notas 5 12 11" xfId="10763" xr:uid="{00000000-0005-0000-0000-0000322B0000}"/>
    <cellStyle name="Notas 5 12 12" xfId="13564" xr:uid="{00000000-0005-0000-0000-0000332B0000}"/>
    <cellStyle name="Notas 5 12 13" xfId="14049" xr:uid="{00000000-0005-0000-0000-0000342B0000}"/>
    <cellStyle name="Notas 5 12 2" xfId="2845" xr:uid="{00000000-0005-0000-0000-0000352B0000}"/>
    <cellStyle name="Notas 5 12 2 10" xfId="10044" xr:uid="{00000000-0005-0000-0000-0000362B0000}"/>
    <cellStyle name="Notas 5 12 2 11" xfId="11576" xr:uid="{00000000-0005-0000-0000-0000372B0000}"/>
    <cellStyle name="Notas 5 12 2 12" xfId="6572" xr:uid="{00000000-0005-0000-0000-0000382B0000}"/>
    <cellStyle name="Notas 5 12 2 13" xfId="10479" xr:uid="{00000000-0005-0000-0000-0000392B0000}"/>
    <cellStyle name="Notas 5 12 2 14" xfId="11161" xr:uid="{00000000-0005-0000-0000-00003A2B0000}"/>
    <cellStyle name="Notas 5 12 2 15" xfId="14403" xr:uid="{00000000-0005-0000-0000-00003B2B0000}"/>
    <cellStyle name="Notas 5 12 2 16" xfId="13217" xr:uid="{00000000-0005-0000-0000-00003C2B0000}"/>
    <cellStyle name="Notas 5 12 2 17" xfId="14904" xr:uid="{00000000-0005-0000-0000-00003D2B0000}"/>
    <cellStyle name="Notas 5 12 2 18" xfId="16266" xr:uid="{00000000-0005-0000-0000-00003E2B0000}"/>
    <cellStyle name="Notas 5 12 2 19" xfId="16561" xr:uid="{00000000-0005-0000-0000-00003F2B0000}"/>
    <cellStyle name="Notas 5 12 2 2" xfId="5248" xr:uid="{00000000-0005-0000-0000-0000402B0000}"/>
    <cellStyle name="Notas 5 12 2 20" xfId="16744" xr:uid="{00000000-0005-0000-0000-0000412B0000}"/>
    <cellStyle name="Notas 5 12 2 21" xfId="17128" xr:uid="{43ADF2C4-82F5-412F-9AA3-5857EE263D00}"/>
    <cellStyle name="Notas 5 12 2 3" xfId="5727" xr:uid="{00000000-0005-0000-0000-0000422B0000}"/>
    <cellStyle name="Notas 5 12 2 4" xfId="4429" xr:uid="{00000000-0005-0000-0000-0000432B0000}"/>
    <cellStyle name="Notas 5 12 2 5" xfId="8497" xr:uid="{00000000-0005-0000-0000-0000442B0000}"/>
    <cellStyle name="Notas 5 12 2 6" xfId="8727" xr:uid="{00000000-0005-0000-0000-0000452B0000}"/>
    <cellStyle name="Notas 5 12 2 7" xfId="10186" xr:uid="{00000000-0005-0000-0000-0000462B0000}"/>
    <cellStyle name="Notas 5 12 2 8" xfId="3664" xr:uid="{00000000-0005-0000-0000-0000472B0000}"/>
    <cellStyle name="Notas 5 12 2 9" xfId="10803" xr:uid="{00000000-0005-0000-0000-0000482B0000}"/>
    <cellStyle name="Notas 5 12 3" xfId="4567" xr:uid="{00000000-0005-0000-0000-0000492B0000}"/>
    <cellStyle name="Notas 5 12 3 10" xfId="15455" xr:uid="{00000000-0005-0000-0000-00004A2B0000}"/>
    <cellStyle name="Notas 5 12 3 11" xfId="13971" xr:uid="{00000000-0005-0000-0000-00004B2B0000}"/>
    <cellStyle name="Notas 5 12 3 12" xfId="16373" xr:uid="{00000000-0005-0000-0000-00004C2B0000}"/>
    <cellStyle name="Notas 5 12 3 13" xfId="16439" xr:uid="{00000000-0005-0000-0000-00004D2B0000}"/>
    <cellStyle name="Notas 5 12 3 14" xfId="16649" xr:uid="{00000000-0005-0000-0000-00004E2B0000}"/>
    <cellStyle name="Notas 5 12 3 15" xfId="17571" xr:uid="{2A0F9258-5B37-4694-9FFA-4153AFF302A5}"/>
    <cellStyle name="Notas 5 12 3 2" xfId="7094" xr:uid="{00000000-0005-0000-0000-00004F2B0000}"/>
    <cellStyle name="Notas 5 12 3 3" xfId="9100" xr:uid="{00000000-0005-0000-0000-0000502B0000}"/>
    <cellStyle name="Notas 5 12 3 4" xfId="8690" xr:uid="{00000000-0005-0000-0000-0000512B0000}"/>
    <cellStyle name="Notas 5 12 3 5" xfId="11023" xr:uid="{00000000-0005-0000-0000-0000522B0000}"/>
    <cellStyle name="Notas 5 12 3 6" xfId="11458" xr:uid="{00000000-0005-0000-0000-0000532B0000}"/>
    <cellStyle name="Notas 5 12 3 7" xfId="5159" xr:uid="{00000000-0005-0000-0000-0000542B0000}"/>
    <cellStyle name="Notas 5 12 3 8" xfId="11277" xr:uid="{00000000-0005-0000-0000-0000552B0000}"/>
    <cellStyle name="Notas 5 12 3 9" xfId="10611" xr:uid="{00000000-0005-0000-0000-0000562B0000}"/>
    <cellStyle name="Notas 5 12 4" xfId="3336" xr:uid="{00000000-0005-0000-0000-0000572B0000}"/>
    <cellStyle name="Notas 5 12 5" xfId="6546" xr:uid="{00000000-0005-0000-0000-0000582B0000}"/>
    <cellStyle name="Notas 5 12 6" xfId="3934" xr:uid="{00000000-0005-0000-0000-0000592B0000}"/>
    <cellStyle name="Notas 5 12 7" xfId="3730" xr:uid="{00000000-0005-0000-0000-00005A2B0000}"/>
    <cellStyle name="Notas 5 12 8" xfId="9252" xr:uid="{00000000-0005-0000-0000-00005B2B0000}"/>
    <cellStyle name="Notas 5 12 9" xfId="9509" xr:uid="{00000000-0005-0000-0000-00005C2B0000}"/>
    <cellStyle name="Notas 5 2" xfId="2062" xr:uid="{00000000-0005-0000-0000-00005D2B0000}"/>
    <cellStyle name="Notas 5 2 10" xfId="11224" xr:uid="{00000000-0005-0000-0000-00005E2B0000}"/>
    <cellStyle name="Notas 5 2 11" xfId="4139" xr:uid="{00000000-0005-0000-0000-00005F2B0000}"/>
    <cellStyle name="Notas 5 2 12" xfId="13259" xr:uid="{00000000-0005-0000-0000-0000602B0000}"/>
    <cellStyle name="Notas 5 2 13" xfId="13362" xr:uid="{00000000-0005-0000-0000-0000612B0000}"/>
    <cellStyle name="Notas 5 2 2" xfId="2846" xr:uid="{00000000-0005-0000-0000-0000622B0000}"/>
    <cellStyle name="Notas 5 2 2 10" xfId="8670" xr:uid="{00000000-0005-0000-0000-0000632B0000}"/>
    <cellStyle name="Notas 5 2 2 11" xfId="11437" xr:uid="{00000000-0005-0000-0000-0000642B0000}"/>
    <cellStyle name="Notas 5 2 2 12" xfId="8975" xr:uid="{00000000-0005-0000-0000-0000652B0000}"/>
    <cellStyle name="Notas 5 2 2 13" xfId="8433" xr:uid="{00000000-0005-0000-0000-0000662B0000}"/>
    <cellStyle name="Notas 5 2 2 14" xfId="9303" xr:uid="{00000000-0005-0000-0000-0000672B0000}"/>
    <cellStyle name="Notas 5 2 2 15" xfId="14404" xr:uid="{00000000-0005-0000-0000-0000682B0000}"/>
    <cellStyle name="Notas 5 2 2 16" xfId="14122" xr:uid="{00000000-0005-0000-0000-0000692B0000}"/>
    <cellStyle name="Notas 5 2 2 17" xfId="13843" xr:uid="{00000000-0005-0000-0000-00006A2B0000}"/>
    <cellStyle name="Notas 5 2 2 18" xfId="16258" xr:uid="{00000000-0005-0000-0000-00006B2B0000}"/>
    <cellStyle name="Notas 5 2 2 19" xfId="16552" xr:uid="{00000000-0005-0000-0000-00006C2B0000}"/>
    <cellStyle name="Notas 5 2 2 2" xfId="5249" xr:uid="{00000000-0005-0000-0000-00006D2B0000}"/>
    <cellStyle name="Notas 5 2 2 20" xfId="16737" xr:uid="{00000000-0005-0000-0000-00006E2B0000}"/>
    <cellStyle name="Notas 5 2 2 21" xfId="17129" xr:uid="{1CB83FC4-8274-464C-8CCC-80C9FE6AE12A}"/>
    <cellStyle name="Notas 5 2 2 3" xfId="5728" xr:uid="{00000000-0005-0000-0000-00006F2B0000}"/>
    <cellStyle name="Notas 5 2 2 4" xfId="6136" xr:uid="{00000000-0005-0000-0000-0000702B0000}"/>
    <cellStyle name="Notas 5 2 2 5" xfId="8498" xr:uid="{00000000-0005-0000-0000-0000712B0000}"/>
    <cellStyle name="Notas 5 2 2 6" xfId="5940" xr:uid="{00000000-0005-0000-0000-0000722B0000}"/>
    <cellStyle name="Notas 5 2 2 7" xfId="10170" xr:uid="{00000000-0005-0000-0000-0000732B0000}"/>
    <cellStyle name="Notas 5 2 2 8" xfId="6365" xr:uid="{00000000-0005-0000-0000-0000742B0000}"/>
    <cellStyle name="Notas 5 2 2 9" xfId="10384" xr:uid="{00000000-0005-0000-0000-0000752B0000}"/>
    <cellStyle name="Notas 5 2 3" xfId="4568" xr:uid="{00000000-0005-0000-0000-0000762B0000}"/>
    <cellStyle name="Notas 5 2 3 10" xfId="15442" xr:uid="{00000000-0005-0000-0000-0000772B0000}"/>
    <cellStyle name="Notas 5 2 3 11" xfId="13972" xr:uid="{00000000-0005-0000-0000-0000782B0000}"/>
    <cellStyle name="Notas 5 2 3 12" xfId="16361" xr:uid="{00000000-0005-0000-0000-0000792B0000}"/>
    <cellStyle name="Notas 5 2 3 13" xfId="13331" xr:uid="{00000000-0005-0000-0000-00007A2B0000}"/>
    <cellStyle name="Notas 5 2 3 14" xfId="16646" xr:uid="{00000000-0005-0000-0000-00007B2B0000}"/>
    <cellStyle name="Notas 5 2 3 15" xfId="17572" xr:uid="{1E8C163F-5F9E-4E9D-87BB-22F20C559D39}"/>
    <cellStyle name="Notas 5 2 3 2" xfId="7095" xr:uid="{00000000-0005-0000-0000-00007C2B0000}"/>
    <cellStyle name="Notas 5 2 3 3" xfId="9101" xr:uid="{00000000-0005-0000-0000-00007D2B0000}"/>
    <cellStyle name="Notas 5 2 3 4" xfId="8689" xr:uid="{00000000-0005-0000-0000-00007E2B0000}"/>
    <cellStyle name="Notas 5 2 3 5" xfId="11010" xr:uid="{00000000-0005-0000-0000-00007F2B0000}"/>
    <cellStyle name="Notas 5 2 3 6" xfId="11497" xr:uid="{00000000-0005-0000-0000-0000802B0000}"/>
    <cellStyle name="Notas 5 2 3 7" xfId="11558" xr:uid="{00000000-0005-0000-0000-0000812B0000}"/>
    <cellStyle name="Notas 5 2 3 8" xfId="10220" xr:uid="{00000000-0005-0000-0000-0000822B0000}"/>
    <cellStyle name="Notas 5 2 3 9" xfId="6371" xr:uid="{00000000-0005-0000-0000-0000832B0000}"/>
    <cellStyle name="Notas 5 2 4" xfId="3335" xr:uid="{00000000-0005-0000-0000-0000842B0000}"/>
    <cellStyle name="Notas 5 2 5" xfId="3164" xr:uid="{00000000-0005-0000-0000-0000852B0000}"/>
    <cellStyle name="Notas 5 2 6" xfId="3537" xr:uid="{00000000-0005-0000-0000-0000862B0000}"/>
    <cellStyle name="Notas 5 2 7" xfId="6042" xr:uid="{00000000-0005-0000-0000-0000872B0000}"/>
    <cellStyle name="Notas 5 2 8" xfId="5456" xr:uid="{00000000-0005-0000-0000-0000882B0000}"/>
    <cellStyle name="Notas 5 2 9" xfId="3692" xr:uid="{00000000-0005-0000-0000-0000892B0000}"/>
    <cellStyle name="Notas 5 3" xfId="2063" xr:uid="{00000000-0005-0000-0000-00008A2B0000}"/>
    <cellStyle name="Notas 5 3 10" xfId="5150" xr:uid="{00000000-0005-0000-0000-00008B2B0000}"/>
    <cellStyle name="Notas 5 3 11" xfId="3855" xr:uid="{00000000-0005-0000-0000-00008C2B0000}"/>
    <cellStyle name="Notas 5 3 12" xfId="15424" xr:uid="{00000000-0005-0000-0000-00008D2B0000}"/>
    <cellStyle name="Notas 5 3 13" xfId="13363" xr:uid="{00000000-0005-0000-0000-00008E2B0000}"/>
    <cellStyle name="Notas 5 3 2" xfId="2847" xr:uid="{00000000-0005-0000-0000-00008F2B0000}"/>
    <cellStyle name="Notas 5 3 2 10" xfId="4495" xr:uid="{00000000-0005-0000-0000-0000902B0000}"/>
    <cellStyle name="Notas 5 3 2 11" xfId="10313" xr:uid="{00000000-0005-0000-0000-0000912B0000}"/>
    <cellStyle name="Notas 5 3 2 12" xfId="5994" xr:uid="{00000000-0005-0000-0000-0000922B0000}"/>
    <cellStyle name="Notas 5 3 2 13" xfId="6497" xr:uid="{00000000-0005-0000-0000-0000932B0000}"/>
    <cellStyle name="Notas 5 3 2 14" xfId="11415" xr:uid="{00000000-0005-0000-0000-0000942B0000}"/>
    <cellStyle name="Notas 5 3 2 15" xfId="14405" xr:uid="{00000000-0005-0000-0000-0000952B0000}"/>
    <cellStyle name="Notas 5 3 2 16" xfId="15329" xr:uid="{00000000-0005-0000-0000-0000962B0000}"/>
    <cellStyle name="Notas 5 3 2 17" xfId="14905" xr:uid="{00000000-0005-0000-0000-0000972B0000}"/>
    <cellStyle name="Notas 5 3 2 18" xfId="16251" xr:uid="{00000000-0005-0000-0000-0000982B0000}"/>
    <cellStyle name="Notas 5 3 2 19" xfId="16544" xr:uid="{00000000-0005-0000-0000-0000992B0000}"/>
    <cellStyle name="Notas 5 3 2 2" xfId="5250" xr:uid="{00000000-0005-0000-0000-00009A2B0000}"/>
    <cellStyle name="Notas 5 3 2 20" xfId="16738" xr:uid="{00000000-0005-0000-0000-00009B2B0000}"/>
    <cellStyle name="Notas 5 3 2 21" xfId="17130" xr:uid="{1FE9090A-B6F7-4B9B-A8A3-61BE1E42C0DC}"/>
    <cellStyle name="Notas 5 3 2 3" xfId="5729" xr:uid="{00000000-0005-0000-0000-00009C2B0000}"/>
    <cellStyle name="Notas 5 3 2 4" xfId="4430" xr:uid="{00000000-0005-0000-0000-00009D2B0000}"/>
    <cellStyle name="Notas 5 3 2 5" xfId="8499" xr:uid="{00000000-0005-0000-0000-00009E2B0000}"/>
    <cellStyle name="Notas 5 3 2 6" xfId="6055" xr:uid="{00000000-0005-0000-0000-00009F2B0000}"/>
    <cellStyle name="Notas 5 3 2 7" xfId="5481" xr:uid="{00000000-0005-0000-0000-0000A02B0000}"/>
    <cellStyle name="Notas 5 3 2 8" xfId="3200" xr:uid="{00000000-0005-0000-0000-0000A12B0000}"/>
    <cellStyle name="Notas 5 3 2 9" xfId="10931" xr:uid="{00000000-0005-0000-0000-0000A22B0000}"/>
    <cellStyle name="Notas 5 3 3" xfId="4569" xr:uid="{00000000-0005-0000-0000-0000A32B0000}"/>
    <cellStyle name="Notas 5 3 3 10" xfId="15427" xr:uid="{00000000-0005-0000-0000-0000A42B0000}"/>
    <cellStyle name="Notas 5 3 3 11" xfId="13973" xr:uid="{00000000-0005-0000-0000-0000A52B0000}"/>
    <cellStyle name="Notas 5 3 3 12" xfId="16352" xr:uid="{00000000-0005-0000-0000-0000A62B0000}"/>
    <cellStyle name="Notas 5 3 3 13" xfId="13371" xr:uid="{00000000-0005-0000-0000-0000A72B0000}"/>
    <cellStyle name="Notas 5 3 3 14" xfId="16642" xr:uid="{00000000-0005-0000-0000-0000A82B0000}"/>
    <cellStyle name="Notas 5 3 3 15" xfId="17573" xr:uid="{8756F0BB-63B5-422C-A6BE-9DA0007E69E4}"/>
    <cellStyle name="Notas 5 3 3 2" xfId="7096" xr:uid="{00000000-0005-0000-0000-0000A92B0000}"/>
    <cellStyle name="Notas 5 3 3 3" xfId="9102" xr:uid="{00000000-0005-0000-0000-0000AA2B0000}"/>
    <cellStyle name="Notas 5 3 3 4" xfId="4753" xr:uid="{00000000-0005-0000-0000-0000AB2B0000}"/>
    <cellStyle name="Notas 5 3 3 5" xfId="10995" xr:uid="{00000000-0005-0000-0000-0000AC2B0000}"/>
    <cellStyle name="Notas 5 3 3 6" xfId="8874" xr:uid="{00000000-0005-0000-0000-0000AD2B0000}"/>
    <cellStyle name="Notas 5 3 3 7" xfId="6637" xr:uid="{00000000-0005-0000-0000-0000AE2B0000}"/>
    <cellStyle name="Notas 5 3 3 8" xfId="11156" xr:uid="{00000000-0005-0000-0000-0000AF2B0000}"/>
    <cellStyle name="Notas 5 3 3 9" xfId="12192" xr:uid="{00000000-0005-0000-0000-0000B02B0000}"/>
    <cellStyle name="Notas 5 3 4" xfId="3334" xr:uid="{00000000-0005-0000-0000-0000B12B0000}"/>
    <cellStyle name="Notas 5 3 5" xfId="4678" xr:uid="{00000000-0005-0000-0000-0000B22B0000}"/>
    <cellStyle name="Notas 5 3 6" xfId="5663" xr:uid="{00000000-0005-0000-0000-0000B32B0000}"/>
    <cellStyle name="Notas 5 3 7" xfId="9722" xr:uid="{00000000-0005-0000-0000-0000B42B0000}"/>
    <cellStyle name="Notas 5 3 8" xfId="9292" xr:uid="{00000000-0005-0000-0000-0000B52B0000}"/>
    <cellStyle name="Notas 5 3 9" xfId="3504" xr:uid="{00000000-0005-0000-0000-0000B62B0000}"/>
    <cellStyle name="Notas 5 4" xfId="2064" xr:uid="{00000000-0005-0000-0000-0000B72B0000}"/>
    <cellStyle name="Notas 5 4 10" xfId="3558" xr:uid="{00000000-0005-0000-0000-0000B82B0000}"/>
    <cellStyle name="Notas 5 4 11" xfId="10054" xr:uid="{00000000-0005-0000-0000-0000B92B0000}"/>
    <cellStyle name="Notas 5 4 12" xfId="15496" xr:uid="{00000000-0005-0000-0000-0000BA2B0000}"/>
    <cellStyle name="Notas 5 4 13" xfId="16058" xr:uid="{00000000-0005-0000-0000-0000BB2B0000}"/>
    <cellStyle name="Notas 5 4 2" xfId="2848" xr:uid="{00000000-0005-0000-0000-0000BC2B0000}"/>
    <cellStyle name="Notas 5 4 2 10" xfId="3439" xr:uid="{00000000-0005-0000-0000-0000BD2B0000}"/>
    <cellStyle name="Notas 5 4 2 11" xfId="11424" xr:uid="{00000000-0005-0000-0000-0000BE2B0000}"/>
    <cellStyle name="Notas 5 4 2 12" xfId="8802" xr:uid="{00000000-0005-0000-0000-0000BF2B0000}"/>
    <cellStyle name="Notas 5 4 2 13" xfId="3691" xr:uid="{00000000-0005-0000-0000-0000C02B0000}"/>
    <cellStyle name="Notas 5 4 2 14" xfId="6527" xr:uid="{00000000-0005-0000-0000-0000C12B0000}"/>
    <cellStyle name="Notas 5 4 2 15" xfId="14406" xr:uid="{00000000-0005-0000-0000-0000C22B0000}"/>
    <cellStyle name="Notas 5 4 2 16" xfId="15314" xr:uid="{00000000-0005-0000-0000-0000C32B0000}"/>
    <cellStyle name="Notas 5 4 2 17" xfId="16097" xr:uid="{00000000-0005-0000-0000-0000C42B0000}"/>
    <cellStyle name="Notas 5 4 2 18" xfId="14952" xr:uid="{00000000-0005-0000-0000-0000C52B0000}"/>
    <cellStyle name="Notas 5 4 2 19" xfId="16535" xr:uid="{00000000-0005-0000-0000-0000C62B0000}"/>
    <cellStyle name="Notas 5 4 2 2" xfId="5251" xr:uid="{00000000-0005-0000-0000-0000C72B0000}"/>
    <cellStyle name="Notas 5 4 2 20" xfId="16730" xr:uid="{00000000-0005-0000-0000-0000C82B0000}"/>
    <cellStyle name="Notas 5 4 2 21" xfId="17131" xr:uid="{A889911A-0F5B-44AC-BF19-1C38C48024F3}"/>
    <cellStyle name="Notas 5 4 2 3" xfId="5730" xr:uid="{00000000-0005-0000-0000-0000C92B0000}"/>
    <cellStyle name="Notas 5 4 2 4" xfId="4431" xr:uid="{00000000-0005-0000-0000-0000CA2B0000}"/>
    <cellStyle name="Notas 5 4 2 5" xfId="8500" xr:uid="{00000000-0005-0000-0000-0000CB2B0000}"/>
    <cellStyle name="Notas 5 4 2 6" xfId="4804" xr:uid="{00000000-0005-0000-0000-0000CC2B0000}"/>
    <cellStyle name="Notas 5 4 2 7" xfId="9074" xr:uid="{00000000-0005-0000-0000-0000CD2B0000}"/>
    <cellStyle name="Notas 5 4 2 8" xfId="6368" xr:uid="{00000000-0005-0000-0000-0000CE2B0000}"/>
    <cellStyle name="Notas 5 4 2 9" xfId="10662" xr:uid="{00000000-0005-0000-0000-0000CF2B0000}"/>
    <cellStyle name="Notas 5 4 3" xfId="4570" xr:uid="{00000000-0005-0000-0000-0000D02B0000}"/>
    <cellStyle name="Notas 5 4 3 10" xfId="15413" xr:uid="{00000000-0005-0000-0000-0000D12B0000}"/>
    <cellStyle name="Notas 5 4 3 11" xfId="13974" xr:uid="{00000000-0005-0000-0000-0000D22B0000}"/>
    <cellStyle name="Notas 5 4 3 12" xfId="16343" xr:uid="{00000000-0005-0000-0000-0000D32B0000}"/>
    <cellStyle name="Notas 5 4 3 13" xfId="16309" xr:uid="{00000000-0005-0000-0000-0000D42B0000}"/>
    <cellStyle name="Notas 5 4 3 14" xfId="16639" xr:uid="{00000000-0005-0000-0000-0000D52B0000}"/>
    <cellStyle name="Notas 5 4 3 15" xfId="17574" xr:uid="{C3BEB9AD-183A-4C84-A872-24037CDB4844}"/>
    <cellStyle name="Notas 5 4 3 2" xfId="7097" xr:uid="{00000000-0005-0000-0000-0000D62B0000}"/>
    <cellStyle name="Notas 5 4 3 3" xfId="9103" xr:uid="{00000000-0005-0000-0000-0000D72B0000}"/>
    <cellStyle name="Notas 5 4 3 4" xfId="5199" xr:uid="{00000000-0005-0000-0000-0000D82B0000}"/>
    <cellStyle name="Notas 5 4 3 5" xfId="10175" xr:uid="{00000000-0005-0000-0000-0000D92B0000}"/>
    <cellStyle name="Notas 5 4 3 6" xfId="10964" xr:uid="{00000000-0005-0000-0000-0000DA2B0000}"/>
    <cellStyle name="Notas 5 4 3 7" xfId="11300" xr:uid="{00000000-0005-0000-0000-0000DB2B0000}"/>
    <cellStyle name="Notas 5 4 3 8" xfId="3167" xr:uid="{00000000-0005-0000-0000-0000DC2B0000}"/>
    <cellStyle name="Notas 5 4 3 9" xfId="12186" xr:uid="{00000000-0005-0000-0000-0000DD2B0000}"/>
    <cellStyle name="Notas 5 4 4" xfId="3333" xr:uid="{00000000-0005-0000-0000-0000DE2B0000}"/>
    <cellStyle name="Notas 5 4 5" xfId="3169" xr:uid="{00000000-0005-0000-0000-0000DF2B0000}"/>
    <cellStyle name="Notas 5 4 6" xfId="4832" xr:uid="{00000000-0005-0000-0000-0000E02B0000}"/>
    <cellStyle name="Notas 5 4 7" xfId="6487" xr:uid="{00000000-0005-0000-0000-0000E12B0000}"/>
    <cellStyle name="Notas 5 4 8" xfId="10623" xr:uid="{00000000-0005-0000-0000-0000E22B0000}"/>
    <cellStyle name="Notas 5 4 9" xfId="10196" xr:uid="{00000000-0005-0000-0000-0000E32B0000}"/>
    <cellStyle name="Notas 5 5" xfId="2065" xr:uid="{00000000-0005-0000-0000-0000E42B0000}"/>
    <cellStyle name="Notas 5 5 10" xfId="9871" xr:uid="{00000000-0005-0000-0000-0000E52B0000}"/>
    <cellStyle name="Notas 5 5 11" xfId="3975" xr:uid="{00000000-0005-0000-0000-0000E62B0000}"/>
    <cellStyle name="Notas 5 5 12" xfId="12855" xr:uid="{00000000-0005-0000-0000-0000E72B0000}"/>
    <cellStyle name="Notas 5 5 13" xfId="15031" xr:uid="{00000000-0005-0000-0000-0000E82B0000}"/>
    <cellStyle name="Notas 5 5 2" xfId="2849" xr:uid="{00000000-0005-0000-0000-0000E92B0000}"/>
    <cellStyle name="Notas 5 5 2 10" xfId="11209" xr:uid="{00000000-0005-0000-0000-0000EA2B0000}"/>
    <cellStyle name="Notas 5 5 2 11" xfId="9761" xr:uid="{00000000-0005-0000-0000-0000EB2B0000}"/>
    <cellStyle name="Notas 5 5 2 12" xfId="10738" xr:uid="{00000000-0005-0000-0000-0000EC2B0000}"/>
    <cellStyle name="Notas 5 5 2 13" xfId="12316" xr:uid="{00000000-0005-0000-0000-0000ED2B0000}"/>
    <cellStyle name="Notas 5 5 2 14" xfId="11456" xr:uid="{00000000-0005-0000-0000-0000EE2B0000}"/>
    <cellStyle name="Notas 5 5 2 15" xfId="14407" xr:uid="{00000000-0005-0000-0000-0000EF2B0000}"/>
    <cellStyle name="Notas 5 5 2 16" xfId="15295" xr:uid="{00000000-0005-0000-0000-0000F02B0000}"/>
    <cellStyle name="Notas 5 5 2 17" xfId="16085" xr:uid="{00000000-0005-0000-0000-0000F12B0000}"/>
    <cellStyle name="Notas 5 5 2 18" xfId="13483" xr:uid="{00000000-0005-0000-0000-0000F22B0000}"/>
    <cellStyle name="Notas 5 5 2 19" xfId="16490" xr:uid="{00000000-0005-0000-0000-0000F32B0000}"/>
    <cellStyle name="Notas 5 5 2 2" xfId="5252" xr:uid="{00000000-0005-0000-0000-0000F42B0000}"/>
    <cellStyle name="Notas 5 5 2 20" xfId="16723" xr:uid="{00000000-0005-0000-0000-0000F52B0000}"/>
    <cellStyle name="Notas 5 5 2 21" xfId="17132" xr:uid="{E7621C54-F652-4A2B-A0DB-8AF5527080CA}"/>
    <cellStyle name="Notas 5 5 2 3" xfId="5731" xr:uid="{00000000-0005-0000-0000-0000F62B0000}"/>
    <cellStyle name="Notas 5 5 2 4" xfId="6137" xr:uid="{00000000-0005-0000-0000-0000F72B0000}"/>
    <cellStyle name="Notas 5 5 2 5" xfId="8501" xr:uid="{00000000-0005-0000-0000-0000F82B0000}"/>
    <cellStyle name="Notas 5 5 2 6" xfId="4251" xr:uid="{00000000-0005-0000-0000-0000F92B0000}"/>
    <cellStyle name="Notas 5 5 2 7" xfId="9075" xr:uid="{00000000-0005-0000-0000-0000FA2B0000}"/>
    <cellStyle name="Notas 5 5 2 8" xfId="3663" xr:uid="{00000000-0005-0000-0000-0000FB2B0000}"/>
    <cellStyle name="Notas 5 5 2 9" xfId="10131" xr:uid="{00000000-0005-0000-0000-0000FC2B0000}"/>
    <cellStyle name="Notas 5 5 3" xfId="4571" xr:uid="{00000000-0005-0000-0000-0000FD2B0000}"/>
    <cellStyle name="Notas 5 5 3 10" xfId="15399" xr:uid="{00000000-0005-0000-0000-0000FE2B0000}"/>
    <cellStyle name="Notas 5 5 3 11" xfId="13126" xr:uid="{00000000-0005-0000-0000-0000FF2B0000}"/>
    <cellStyle name="Notas 5 5 3 12" xfId="16335" xr:uid="{00000000-0005-0000-0000-0000002C0000}"/>
    <cellStyle name="Notas 5 5 3 13" xfId="16405" xr:uid="{00000000-0005-0000-0000-0000012C0000}"/>
    <cellStyle name="Notas 5 5 3 14" xfId="16635" xr:uid="{00000000-0005-0000-0000-0000022C0000}"/>
    <cellStyle name="Notas 5 5 3 15" xfId="17575" xr:uid="{E065240D-38E1-48FB-BD00-F15F84E928E4}"/>
    <cellStyle name="Notas 5 5 3 2" xfId="7098" xr:uid="{00000000-0005-0000-0000-0000032C0000}"/>
    <cellStyle name="Notas 5 5 3 3" xfId="9104" xr:uid="{00000000-0005-0000-0000-0000042C0000}"/>
    <cellStyle name="Notas 5 5 3 4" xfId="4757" xr:uid="{00000000-0005-0000-0000-0000052C0000}"/>
    <cellStyle name="Notas 5 5 3 5" xfId="10958" xr:uid="{00000000-0005-0000-0000-0000062C0000}"/>
    <cellStyle name="Notas 5 5 3 6" xfId="11014" xr:uid="{00000000-0005-0000-0000-0000072C0000}"/>
    <cellStyle name="Notas 5 5 3 7" xfId="3573" xr:uid="{00000000-0005-0000-0000-0000082C0000}"/>
    <cellStyle name="Notas 5 5 3 8" xfId="11501" xr:uid="{00000000-0005-0000-0000-0000092C0000}"/>
    <cellStyle name="Notas 5 5 3 9" xfId="12179" xr:uid="{00000000-0005-0000-0000-00000A2C0000}"/>
    <cellStyle name="Notas 5 5 4" xfId="3332" xr:uid="{00000000-0005-0000-0000-00000B2C0000}"/>
    <cellStyle name="Notas 5 5 5" xfId="5193" xr:uid="{00000000-0005-0000-0000-00000C2C0000}"/>
    <cellStyle name="Notas 5 5 6" xfId="6366" xr:uid="{00000000-0005-0000-0000-00000D2C0000}"/>
    <cellStyle name="Notas 5 5 7" xfId="3587" xr:uid="{00000000-0005-0000-0000-00000E2C0000}"/>
    <cellStyle name="Notas 5 5 8" xfId="8916" xr:uid="{00000000-0005-0000-0000-00000F2C0000}"/>
    <cellStyle name="Notas 5 5 9" xfId="4008" xr:uid="{00000000-0005-0000-0000-0000102C0000}"/>
    <cellStyle name="Notas 5 6" xfId="2066" xr:uid="{00000000-0005-0000-0000-0000112C0000}"/>
    <cellStyle name="Notas 5 6 10" xfId="11159" xr:uid="{00000000-0005-0000-0000-0000122C0000}"/>
    <cellStyle name="Notas 5 6 11" xfId="11394" xr:uid="{00000000-0005-0000-0000-0000132C0000}"/>
    <cellStyle name="Notas 5 6 12" xfId="13563" xr:uid="{00000000-0005-0000-0000-0000142C0000}"/>
    <cellStyle name="Notas 5 6 13" xfId="16043" xr:uid="{00000000-0005-0000-0000-0000152C0000}"/>
    <cellStyle name="Notas 5 6 2" xfId="2850" xr:uid="{00000000-0005-0000-0000-0000162C0000}"/>
    <cellStyle name="Notas 5 6 2 10" xfId="11440" xr:uid="{00000000-0005-0000-0000-0000172C0000}"/>
    <cellStyle name="Notas 5 6 2 11" xfId="11559" xr:uid="{00000000-0005-0000-0000-0000182C0000}"/>
    <cellStyle name="Notas 5 6 2 12" xfId="8881" xr:uid="{00000000-0005-0000-0000-0000192C0000}"/>
    <cellStyle name="Notas 5 6 2 13" xfId="12312" xr:uid="{00000000-0005-0000-0000-00001A2C0000}"/>
    <cellStyle name="Notas 5 6 2 14" xfId="10453" xr:uid="{00000000-0005-0000-0000-00001B2C0000}"/>
    <cellStyle name="Notas 5 6 2 15" xfId="14408" xr:uid="{00000000-0005-0000-0000-00001C2C0000}"/>
    <cellStyle name="Notas 5 6 2 16" xfId="15273" xr:uid="{00000000-0005-0000-0000-00001D2C0000}"/>
    <cellStyle name="Notas 5 6 2 17" xfId="16073" xr:uid="{00000000-0005-0000-0000-00001E2C0000}"/>
    <cellStyle name="Notas 5 6 2 18" xfId="13482" xr:uid="{00000000-0005-0000-0000-00001F2C0000}"/>
    <cellStyle name="Notas 5 6 2 19" xfId="16513" xr:uid="{00000000-0005-0000-0000-0000202C0000}"/>
    <cellStyle name="Notas 5 6 2 2" xfId="5253" xr:uid="{00000000-0005-0000-0000-0000212C0000}"/>
    <cellStyle name="Notas 5 6 2 20" xfId="16716" xr:uid="{00000000-0005-0000-0000-0000222C0000}"/>
    <cellStyle name="Notas 5 6 2 21" xfId="17133" xr:uid="{71B53C01-FE3F-4AF9-A269-3A28C94E3995}"/>
    <cellStyle name="Notas 5 6 2 3" xfId="5732" xr:uid="{00000000-0005-0000-0000-0000232C0000}"/>
    <cellStyle name="Notas 5 6 2 4" xfId="4853" xr:uid="{00000000-0005-0000-0000-0000242C0000}"/>
    <cellStyle name="Notas 5 6 2 5" xfId="8502" xr:uid="{00000000-0005-0000-0000-0000252C0000}"/>
    <cellStyle name="Notas 5 6 2 6" xfId="6470" xr:uid="{00000000-0005-0000-0000-0000262C0000}"/>
    <cellStyle name="Notas 5 6 2 7" xfId="9076" xr:uid="{00000000-0005-0000-0000-0000272C0000}"/>
    <cellStyle name="Notas 5 6 2 8" xfId="10185" xr:uid="{00000000-0005-0000-0000-0000282C0000}"/>
    <cellStyle name="Notas 5 6 2 9" xfId="10760" xr:uid="{00000000-0005-0000-0000-0000292C0000}"/>
    <cellStyle name="Notas 5 6 3" xfId="4572" xr:uid="{00000000-0005-0000-0000-00002A2C0000}"/>
    <cellStyle name="Notas 5 6 3 10" xfId="15386" xr:uid="{00000000-0005-0000-0000-00002B2C0000}"/>
    <cellStyle name="Notas 5 6 3 11" xfId="16187" xr:uid="{00000000-0005-0000-0000-00002C2C0000}"/>
    <cellStyle name="Notas 5 6 3 12" xfId="15868" xr:uid="{00000000-0005-0000-0000-00002D2C0000}"/>
    <cellStyle name="Notas 5 6 3 13" xfId="15018" xr:uid="{00000000-0005-0000-0000-00002E2C0000}"/>
    <cellStyle name="Notas 5 6 3 14" xfId="16631" xr:uid="{00000000-0005-0000-0000-00002F2C0000}"/>
    <cellStyle name="Notas 5 6 3 15" xfId="17576" xr:uid="{16BC8131-5118-415C-ADB4-5F6EBCF0168F}"/>
    <cellStyle name="Notas 5 6 3 2" xfId="7099" xr:uid="{00000000-0005-0000-0000-0000302C0000}"/>
    <cellStyle name="Notas 5 6 3 3" xfId="9105" xr:uid="{00000000-0005-0000-0000-0000312C0000}"/>
    <cellStyle name="Notas 5 6 3 4" xfId="3390" xr:uid="{00000000-0005-0000-0000-0000322C0000}"/>
    <cellStyle name="Notas 5 6 3 5" xfId="5624" xr:uid="{00000000-0005-0000-0000-0000332C0000}"/>
    <cellStyle name="Notas 5 6 3 6" xfId="11027" xr:uid="{00000000-0005-0000-0000-0000342C0000}"/>
    <cellStyle name="Notas 5 6 3 7" xfId="9415" xr:uid="{00000000-0005-0000-0000-0000352C0000}"/>
    <cellStyle name="Notas 5 6 3 8" xfId="3247" xr:uid="{00000000-0005-0000-0000-0000362C0000}"/>
    <cellStyle name="Notas 5 6 3 9" xfId="12170" xr:uid="{00000000-0005-0000-0000-0000372C0000}"/>
    <cellStyle name="Notas 5 6 4" xfId="3331" xr:uid="{00000000-0005-0000-0000-0000382C0000}"/>
    <cellStyle name="Notas 5 6 5" xfId="4315" xr:uid="{00000000-0005-0000-0000-0000392C0000}"/>
    <cellStyle name="Notas 5 6 6" xfId="5610" xr:uid="{00000000-0005-0000-0000-00003A2C0000}"/>
    <cellStyle name="Notas 5 6 7" xfId="3872" xr:uid="{00000000-0005-0000-0000-00003B2C0000}"/>
    <cellStyle name="Notas 5 6 8" xfId="3118" xr:uid="{00000000-0005-0000-0000-00003C2C0000}"/>
    <cellStyle name="Notas 5 6 9" xfId="3220" xr:uid="{00000000-0005-0000-0000-00003D2C0000}"/>
    <cellStyle name="Notas 5 7" xfId="2067" xr:uid="{00000000-0005-0000-0000-00003E2C0000}"/>
    <cellStyle name="Notas 5 7 10" xfId="11210" xr:uid="{00000000-0005-0000-0000-00003F2C0000}"/>
    <cellStyle name="Notas 5 7 11" xfId="3715" xr:uid="{00000000-0005-0000-0000-0000402C0000}"/>
    <cellStyle name="Notas 5 7 12" xfId="13258" xr:uid="{00000000-0005-0000-0000-0000412C0000}"/>
    <cellStyle name="Notas 5 7 13" xfId="14050" xr:uid="{00000000-0005-0000-0000-0000422C0000}"/>
    <cellStyle name="Notas 5 7 2" xfId="2851" xr:uid="{00000000-0005-0000-0000-0000432C0000}"/>
    <cellStyle name="Notas 5 7 2 10" xfId="11549" xr:uid="{00000000-0005-0000-0000-0000442C0000}"/>
    <cellStyle name="Notas 5 7 2 11" xfId="10426" xr:uid="{00000000-0005-0000-0000-0000452C0000}"/>
    <cellStyle name="Notas 5 7 2 12" xfId="6574" xr:uid="{00000000-0005-0000-0000-0000462C0000}"/>
    <cellStyle name="Notas 5 7 2 13" xfId="12307" xr:uid="{00000000-0005-0000-0000-0000472C0000}"/>
    <cellStyle name="Notas 5 7 2 14" xfId="9969" xr:uid="{00000000-0005-0000-0000-0000482C0000}"/>
    <cellStyle name="Notas 5 7 2 15" xfId="14409" xr:uid="{00000000-0005-0000-0000-0000492C0000}"/>
    <cellStyle name="Notas 5 7 2 16" xfId="13216" xr:uid="{00000000-0005-0000-0000-00004A2C0000}"/>
    <cellStyle name="Notas 5 7 2 17" xfId="16059" xr:uid="{00000000-0005-0000-0000-00004B2C0000}"/>
    <cellStyle name="Notas 5 7 2 18" xfId="13481" xr:uid="{00000000-0005-0000-0000-00004C2C0000}"/>
    <cellStyle name="Notas 5 7 2 19" xfId="12961" xr:uid="{00000000-0005-0000-0000-00004D2C0000}"/>
    <cellStyle name="Notas 5 7 2 2" xfId="5254" xr:uid="{00000000-0005-0000-0000-00004E2C0000}"/>
    <cellStyle name="Notas 5 7 2 20" xfId="16682" xr:uid="{00000000-0005-0000-0000-00004F2C0000}"/>
    <cellStyle name="Notas 5 7 2 21" xfId="17134" xr:uid="{6136A26E-E146-422C-ADC9-88E349057130}"/>
    <cellStyle name="Notas 5 7 2 3" xfId="5733" xr:uid="{00000000-0005-0000-0000-0000502C0000}"/>
    <cellStyle name="Notas 5 7 2 4" xfId="4432" xr:uid="{00000000-0005-0000-0000-0000512C0000}"/>
    <cellStyle name="Notas 5 7 2 5" xfId="8503" xr:uid="{00000000-0005-0000-0000-0000522C0000}"/>
    <cellStyle name="Notas 5 7 2 6" xfId="9744" xr:uid="{00000000-0005-0000-0000-0000532C0000}"/>
    <cellStyle name="Notas 5 7 2 7" xfId="9064" xr:uid="{00000000-0005-0000-0000-0000542C0000}"/>
    <cellStyle name="Notas 5 7 2 8" xfId="8959" xr:uid="{00000000-0005-0000-0000-0000552C0000}"/>
    <cellStyle name="Notas 5 7 2 9" xfId="10695" xr:uid="{00000000-0005-0000-0000-0000562C0000}"/>
    <cellStyle name="Notas 5 7 3" xfId="4573" xr:uid="{00000000-0005-0000-0000-0000572C0000}"/>
    <cellStyle name="Notas 5 7 3 10" xfId="15371" xr:uid="{00000000-0005-0000-0000-0000582C0000}"/>
    <cellStyle name="Notas 5 7 3 11" xfId="16179" xr:uid="{00000000-0005-0000-0000-0000592C0000}"/>
    <cellStyle name="Notas 5 7 3 12" xfId="13424" xr:uid="{00000000-0005-0000-0000-00005A2C0000}"/>
    <cellStyle name="Notas 5 7 3 13" xfId="13382" xr:uid="{00000000-0005-0000-0000-00005B2C0000}"/>
    <cellStyle name="Notas 5 7 3 14" xfId="16627" xr:uid="{00000000-0005-0000-0000-00005C2C0000}"/>
    <cellStyle name="Notas 5 7 3 15" xfId="17577" xr:uid="{B69A134E-7353-4AC6-936E-94D2A34B7D5B}"/>
    <cellStyle name="Notas 5 7 3 2" xfId="7100" xr:uid="{00000000-0005-0000-0000-00005D2C0000}"/>
    <cellStyle name="Notas 5 7 3 3" xfId="9106" xr:uid="{00000000-0005-0000-0000-00005E2C0000}"/>
    <cellStyle name="Notas 5 7 3 4" xfId="6248" xr:uid="{00000000-0005-0000-0000-00005F2C0000}"/>
    <cellStyle name="Notas 5 7 3 5" xfId="6009" xr:uid="{00000000-0005-0000-0000-0000602C0000}"/>
    <cellStyle name="Notas 5 7 3 6" xfId="10379" xr:uid="{00000000-0005-0000-0000-0000612C0000}"/>
    <cellStyle name="Notas 5 7 3 7" xfId="10758" xr:uid="{00000000-0005-0000-0000-0000622C0000}"/>
    <cellStyle name="Notas 5 7 3 8" xfId="10276" xr:uid="{00000000-0005-0000-0000-0000632C0000}"/>
    <cellStyle name="Notas 5 7 3 9" xfId="12161" xr:uid="{00000000-0005-0000-0000-0000642C0000}"/>
    <cellStyle name="Notas 5 7 4" xfId="3330" xr:uid="{00000000-0005-0000-0000-0000652C0000}"/>
    <cellStyle name="Notas 5 7 5" xfId="3388" xr:uid="{00000000-0005-0000-0000-0000662C0000}"/>
    <cellStyle name="Notas 5 7 6" xfId="5609" xr:uid="{00000000-0005-0000-0000-0000672C0000}"/>
    <cellStyle name="Notas 5 7 7" xfId="10339" xr:uid="{00000000-0005-0000-0000-0000682C0000}"/>
    <cellStyle name="Notas 5 7 8" xfId="3712" xr:uid="{00000000-0005-0000-0000-0000692C0000}"/>
    <cellStyle name="Notas 5 7 9" xfId="10288" xr:uid="{00000000-0005-0000-0000-00006A2C0000}"/>
    <cellStyle name="Notas 5 8" xfId="2068" xr:uid="{00000000-0005-0000-0000-00006B2C0000}"/>
    <cellStyle name="Notas 5 8 10" xfId="4677" xr:uid="{00000000-0005-0000-0000-00006C2C0000}"/>
    <cellStyle name="Notas 5 8 11" xfId="3961" xr:uid="{00000000-0005-0000-0000-00006D2C0000}"/>
    <cellStyle name="Notas 5 8 12" xfId="15485" xr:uid="{00000000-0005-0000-0000-00006E2C0000}"/>
    <cellStyle name="Notas 5 8 13" xfId="16032" xr:uid="{00000000-0005-0000-0000-00006F2C0000}"/>
    <cellStyle name="Notas 5 8 2" xfId="2852" xr:uid="{00000000-0005-0000-0000-0000702C0000}"/>
    <cellStyle name="Notas 5 8 2 10" xfId="11162" xr:uid="{00000000-0005-0000-0000-0000712C0000}"/>
    <cellStyle name="Notas 5 8 2 11" xfId="10532" xr:uid="{00000000-0005-0000-0000-0000722C0000}"/>
    <cellStyle name="Notas 5 8 2 12" xfId="9050" xr:uid="{00000000-0005-0000-0000-0000732C0000}"/>
    <cellStyle name="Notas 5 8 2 13" xfId="12303" xr:uid="{00000000-0005-0000-0000-0000742C0000}"/>
    <cellStyle name="Notas 5 8 2 14" xfId="12249" xr:uid="{00000000-0005-0000-0000-0000752C0000}"/>
    <cellStyle name="Notas 5 8 2 15" xfId="14410" xr:uid="{00000000-0005-0000-0000-0000762C0000}"/>
    <cellStyle name="Notas 5 8 2 16" xfId="13215" xr:uid="{00000000-0005-0000-0000-0000772C0000}"/>
    <cellStyle name="Notas 5 8 2 17" xfId="16044" xr:uid="{00000000-0005-0000-0000-0000782C0000}"/>
    <cellStyle name="Notas 5 8 2 18" xfId="12979" xr:uid="{00000000-0005-0000-0000-0000792C0000}"/>
    <cellStyle name="Notas 5 8 2 19" xfId="16404" xr:uid="{00000000-0005-0000-0000-00007A2C0000}"/>
    <cellStyle name="Notas 5 8 2 2" xfId="5255" xr:uid="{00000000-0005-0000-0000-00007B2C0000}"/>
    <cellStyle name="Notas 5 8 2 20" xfId="16697" xr:uid="{00000000-0005-0000-0000-00007C2C0000}"/>
    <cellStyle name="Notas 5 8 2 21" xfId="17135" xr:uid="{0FE95FAA-F9FA-41A8-8AA4-02D2E31AD5A2}"/>
    <cellStyle name="Notas 5 8 2 3" xfId="5734" xr:uid="{00000000-0005-0000-0000-00007D2C0000}"/>
    <cellStyle name="Notas 5 8 2 4" xfId="4433" xr:uid="{00000000-0005-0000-0000-00007E2C0000}"/>
    <cellStyle name="Notas 5 8 2 5" xfId="8504" xr:uid="{00000000-0005-0000-0000-00007F2C0000}"/>
    <cellStyle name="Notas 5 8 2 6" xfId="9728" xr:uid="{00000000-0005-0000-0000-0000802C0000}"/>
    <cellStyle name="Notas 5 8 2 7" xfId="3229" xr:uid="{00000000-0005-0000-0000-0000812C0000}"/>
    <cellStyle name="Notas 5 8 2 8" xfId="9336" xr:uid="{00000000-0005-0000-0000-0000822C0000}"/>
    <cellStyle name="Notas 5 8 2 9" xfId="10922" xr:uid="{00000000-0005-0000-0000-0000832C0000}"/>
    <cellStyle name="Notas 5 8 3" xfId="4574" xr:uid="{00000000-0005-0000-0000-0000842C0000}"/>
    <cellStyle name="Notas 5 8 3 10" xfId="15348" xr:uid="{00000000-0005-0000-0000-0000852C0000}"/>
    <cellStyle name="Notas 5 8 3 11" xfId="16168" xr:uid="{00000000-0005-0000-0000-0000862C0000}"/>
    <cellStyle name="Notas 5 8 3 12" xfId="14567" xr:uid="{00000000-0005-0000-0000-0000872C0000}"/>
    <cellStyle name="Notas 5 8 3 13" xfId="13385" xr:uid="{00000000-0005-0000-0000-0000882C0000}"/>
    <cellStyle name="Notas 5 8 3 14" xfId="16623" xr:uid="{00000000-0005-0000-0000-0000892C0000}"/>
    <cellStyle name="Notas 5 8 3 15" xfId="17578" xr:uid="{5E78D95E-26DD-4F83-ACBE-E43C9EFC3A3D}"/>
    <cellStyle name="Notas 5 8 3 2" xfId="7101" xr:uid="{00000000-0005-0000-0000-00008A2C0000}"/>
    <cellStyle name="Notas 5 8 3 3" xfId="9107" xr:uid="{00000000-0005-0000-0000-00008B2C0000}"/>
    <cellStyle name="Notas 5 8 3 4" xfId="4754" xr:uid="{00000000-0005-0000-0000-00008C2C0000}"/>
    <cellStyle name="Notas 5 8 3 5" xfId="3430" xr:uid="{00000000-0005-0000-0000-00008D2C0000}"/>
    <cellStyle name="Notas 5 8 3 6" xfId="11000" xr:uid="{00000000-0005-0000-0000-00008E2C0000}"/>
    <cellStyle name="Notas 5 8 3 7" xfId="9271" xr:uid="{00000000-0005-0000-0000-00008F2C0000}"/>
    <cellStyle name="Notas 5 8 3 8" xfId="11900" xr:uid="{00000000-0005-0000-0000-0000902C0000}"/>
    <cellStyle name="Notas 5 8 3 9" xfId="12156" xr:uid="{00000000-0005-0000-0000-0000912C0000}"/>
    <cellStyle name="Notas 5 8 4" xfId="3329" xr:uid="{00000000-0005-0000-0000-0000922C0000}"/>
    <cellStyle name="Notas 5 8 5" xfId="4681" xr:uid="{00000000-0005-0000-0000-0000932C0000}"/>
    <cellStyle name="Notas 5 8 6" xfId="3467" xr:uid="{00000000-0005-0000-0000-0000942C0000}"/>
    <cellStyle name="Notas 5 8 7" xfId="5985" xr:uid="{00000000-0005-0000-0000-0000952C0000}"/>
    <cellStyle name="Notas 5 8 8" xfId="9558" xr:uid="{00000000-0005-0000-0000-0000962C0000}"/>
    <cellStyle name="Notas 5 8 9" xfId="11509" xr:uid="{00000000-0005-0000-0000-0000972C0000}"/>
    <cellStyle name="Notas 5 9" xfId="2069" xr:uid="{00000000-0005-0000-0000-0000982C0000}"/>
    <cellStyle name="Notas 5 9 10" xfId="4245" xr:uid="{00000000-0005-0000-0000-0000992C0000}"/>
    <cellStyle name="Notas 5 9 11" xfId="10110" xr:uid="{00000000-0005-0000-0000-00009A2C0000}"/>
    <cellStyle name="Notas 5 9 12" xfId="12854" xr:uid="{00000000-0005-0000-0000-00009B2C0000}"/>
    <cellStyle name="Notas 5 9 13" xfId="14051" xr:uid="{00000000-0005-0000-0000-00009C2C0000}"/>
    <cellStyle name="Notas 5 9 2" xfId="2853" xr:uid="{00000000-0005-0000-0000-00009D2C0000}"/>
    <cellStyle name="Notas 5 9 2 10" xfId="10210" xr:uid="{00000000-0005-0000-0000-00009E2C0000}"/>
    <cellStyle name="Notas 5 9 2 11" xfId="8622" xr:uid="{00000000-0005-0000-0000-00009F2C0000}"/>
    <cellStyle name="Notas 5 9 2 12" xfId="9469" xr:uid="{00000000-0005-0000-0000-0000A02C0000}"/>
    <cellStyle name="Notas 5 9 2 13" xfId="12299" xr:uid="{00000000-0005-0000-0000-0000A12C0000}"/>
    <cellStyle name="Notas 5 9 2 14" xfId="9480" xr:uid="{00000000-0005-0000-0000-0000A22C0000}"/>
    <cellStyle name="Notas 5 9 2 15" xfId="14411" xr:uid="{00000000-0005-0000-0000-0000A32C0000}"/>
    <cellStyle name="Notas 5 9 2 16" xfId="13214" xr:uid="{00000000-0005-0000-0000-0000A42C0000}"/>
    <cellStyle name="Notas 5 9 2 17" xfId="16033" xr:uid="{00000000-0005-0000-0000-0000A52C0000}"/>
    <cellStyle name="Notas 5 9 2 18" xfId="15838" xr:uid="{00000000-0005-0000-0000-0000A62C0000}"/>
    <cellStyle name="Notas 5 9 2 19" xfId="16412" xr:uid="{00000000-0005-0000-0000-0000A72C0000}"/>
    <cellStyle name="Notas 5 9 2 2" xfId="5256" xr:uid="{00000000-0005-0000-0000-0000A82C0000}"/>
    <cellStyle name="Notas 5 9 2 20" xfId="13656" xr:uid="{00000000-0005-0000-0000-0000A92C0000}"/>
    <cellStyle name="Notas 5 9 2 21" xfId="17136" xr:uid="{4F1C9539-C335-46BC-BFB4-F2C1FB15D647}"/>
    <cellStyle name="Notas 5 9 2 3" xfId="5735" xr:uid="{00000000-0005-0000-0000-0000AA2C0000}"/>
    <cellStyle name="Notas 5 9 2 4" xfId="4434" xr:uid="{00000000-0005-0000-0000-0000AB2C0000}"/>
    <cellStyle name="Notas 5 9 2 5" xfId="8505" xr:uid="{00000000-0005-0000-0000-0000AC2C0000}"/>
    <cellStyle name="Notas 5 9 2 6" xfId="9706" xr:uid="{00000000-0005-0000-0000-0000AD2C0000}"/>
    <cellStyle name="Notas 5 9 2 7" xfId="6258" xr:uid="{00000000-0005-0000-0000-0000AE2C0000}"/>
    <cellStyle name="Notas 5 9 2 8" xfId="3139" xr:uid="{00000000-0005-0000-0000-0000AF2C0000}"/>
    <cellStyle name="Notas 5 9 2 9" xfId="10345" xr:uid="{00000000-0005-0000-0000-0000B02C0000}"/>
    <cellStyle name="Notas 5 9 3" xfId="4575" xr:uid="{00000000-0005-0000-0000-0000B12C0000}"/>
    <cellStyle name="Notas 5 9 3 10" xfId="15326" xr:uid="{00000000-0005-0000-0000-0000B22C0000}"/>
    <cellStyle name="Notas 5 9 3 11" xfId="16162" xr:uid="{00000000-0005-0000-0000-0000B32C0000}"/>
    <cellStyle name="Notas 5 9 3 12" xfId="12916" xr:uid="{00000000-0005-0000-0000-0000B42C0000}"/>
    <cellStyle name="Notas 5 9 3 13" xfId="15939" xr:uid="{00000000-0005-0000-0000-0000B52C0000}"/>
    <cellStyle name="Notas 5 9 3 14" xfId="16618" xr:uid="{00000000-0005-0000-0000-0000B62C0000}"/>
    <cellStyle name="Notas 5 9 3 15" xfId="17579" xr:uid="{CFEB964B-DB9D-4CFA-BBCA-66165F06EAB9}"/>
    <cellStyle name="Notas 5 9 3 2" xfId="7102" xr:uid="{00000000-0005-0000-0000-0000B72C0000}"/>
    <cellStyle name="Notas 5 9 3 3" xfId="9108" xr:uid="{00000000-0005-0000-0000-0000B82C0000}"/>
    <cellStyle name="Notas 5 9 3 4" xfId="5169" xr:uid="{00000000-0005-0000-0000-0000B92C0000}"/>
    <cellStyle name="Notas 5 9 3 5" xfId="8991" xr:uid="{00000000-0005-0000-0000-0000BA2C0000}"/>
    <cellStyle name="Notas 5 9 3 6" xfId="10260" xr:uid="{00000000-0005-0000-0000-0000BB2C0000}"/>
    <cellStyle name="Notas 5 9 3 7" xfId="10086" xr:uid="{00000000-0005-0000-0000-0000BC2C0000}"/>
    <cellStyle name="Notas 5 9 3 8" xfId="11894" xr:uid="{00000000-0005-0000-0000-0000BD2C0000}"/>
    <cellStyle name="Notas 5 9 3 9" xfId="12150" xr:uid="{00000000-0005-0000-0000-0000BE2C0000}"/>
    <cellStyle name="Notas 5 9 4" xfId="3328" xr:uid="{00000000-0005-0000-0000-0000BF2C0000}"/>
    <cellStyle name="Notas 5 9 5" xfId="4680" xr:uid="{00000000-0005-0000-0000-0000C02C0000}"/>
    <cellStyle name="Notas 5 9 6" xfId="6364" xr:uid="{00000000-0005-0000-0000-0000C12C0000}"/>
    <cellStyle name="Notas 5 9 7" xfId="4387" xr:uid="{00000000-0005-0000-0000-0000C22C0000}"/>
    <cellStyle name="Notas 5 9 8" xfId="9720" xr:uid="{00000000-0005-0000-0000-0000C32C0000}"/>
    <cellStyle name="Notas 5 9 9" xfId="3863" xr:uid="{00000000-0005-0000-0000-0000C42C0000}"/>
    <cellStyle name="Notas 6" xfId="7501" xr:uid="{00000000-0005-0000-0000-0000C52C0000}"/>
    <cellStyle name="Notas 7" xfId="7693" xr:uid="{00000000-0005-0000-0000-0000C62C0000}"/>
    <cellStyle name="Notas 8" xfId="7729" xr:uid="{00000000-0005-0000-0000-0000C72C0000}"/>
    <cellStyle name="Notas 9" xfId="7753" xr:uid="{00000000-0005-0000-0000-0000C82C0000}"/>
    <cellStyle name="Note" xfId="2563" xr:uid="{00000000-0005-0000-0000-0000C92C0000}"/>
    <cellStyle name="Note 10" xfId="11074" xr:uid="{00000000-0005-0000-0000-0000CA2C0000}"/>
    <cellStyle name="Note 11" xfId="4225" xr:uid="{00000000-0005-0000-0000-0000CB2C0000}"/>
    <cellStyle name="Note 12" xfId="12240" xr:uid="{00000000-0005-0000-0000-0000CC2C0000}"/>
    <cellStyle name="Note 13" xfId="15225" xr:uid="{00000000-0005-0000-0000-0000CD2C0000}"/>
    <cellStyle name="Note 14" xfId="13523" xr:uid="{00000000-0005-0000-0000-0000CE2C0000}"/>
    <cellStyle name="Note 15" xfId="14670" xr:uid="{00000000-0005-0000-0000-0000CF2C0000}"/>
    <cellStyle name="Note 2" xfId="2070" xr:uid="{00000000-0005-0000-0000-0000D02C0000}"/>
    <cellStyle name="Note 2 10" xfId="11137" xr:uid="{00000000-0005-0000-0000-0000D12C0000}"/>
    <cellStyle name="Note 2 11" xfId="3211" xr:uid="{00000000-0005-0000-0000-0000D22C0000}"/>
    <cellStyle name="Note 2 12" xfId="13562" xr:uid="{00000000-0005-0000-0000-0000D32C0000}"/>
    <cellStyle name="Note 2 13" xfId="16021" xr:uid="{00000000-0005-0000-0000-0000D42C0000}"/>
    <cellStyle name="Note 2 2" xfId="2854" xr:uid="{00000000-0005-0000-0000-0000D52C0000}"/>
    <cellStyle name="Note 2 2 10" xfId="10919" xr:uid="{00000000-0005-0000-0000-0000D62C0000}"/>
    <cellStyle name="Note 2 2 11" xfId="10864" xr:uid="{00000000-0005-0000-0000-0000D72C0000}"/>
    <cellStyle name="Note 2 2 12" xfId="12116" xr:uid="{00000000-0005-0000-0000-0000D82C0000}"/>
    <cellStyle name="Note 2 2 13" xfId="12291" xr:uid="{00000000-0005-0000-0000-0000D92C0000}"/>
    <cellStyle name="Note 2 2 14" xfId="11525" xr:uid="{00000000-0005-0000-0000-0000DA2C0000}"/>
    <cellStyle name="Note 2 2 15" xfId="14413" xr:uid="{00000000-0005-0000-0000-0000DB2C0000}"/>
    <cellStyle name="Note 2 2 16" xfId="13212" xr:uid="{00000000-0005-0000-0000-0000DC2C0000}"/>
    <cellStyle name="Note 2 2 17" xfId="16012" xr:uid="{00000000-0005-0000-0000-0000DD2C0000}"/>
    <cellStyle name="Note 2 2 18" xfId="15837" xr:uid="{00000000-0005-0000-0000-0000DE2C0000}"/>
    <cellStyle name="Note 2 2 19" xfId="14683" xr:uid="{00000000-0005-0000-0000-0000DF2C0000}"/>
    <cellStyle name="Note 2 2 2" xfId="5257" xr:uid="{00000000-0005-0000-0000-0000E02C0000}"/>
    <cellStyle name="Note 2 2 20" xfId="15751" xr:uid="{00000000-0005-0000-0000-0000E12C0000}"/>
    <cellStyle name="Note 2 2 21" xfId="17138" xr:uid="{7B262240-2BEB-4232-8B77-9C4AB2DD4AAF}"/>
    <cellStyle name="Note 2 2 3" xfId="5736" xr:uid="{00000000-0005-0000-0000-0000E22C0000}"/>
    <cellStyle name="Note 2 2 4" xfId="4435" xr:uid="{00000000-0005-0000-0000-0000E32C0000}"/>
    <cellStyle name="Note 2 2 5" xfId="8507" xr:uid="{00000000-0005-0000-0000-0000E42C0000}"/>
    <cellStyle name="Note 2 2 6" xfId="9665" xr:uid="{00000000-0005-0000-0000-0000E52C0000}"/>
    <cellStyle name="Note 2 2 7" xfId="6558" xr:uid="{00000000-0005-0000-0000-0000E62C0000}"/>
    <cellStyle name="Note 2 2 8" xfId="8423" xr:uid="{00000000-0005-0000-0000-0000E72C0000}"/>
    <cellStyle name="Note 2 2 9" xfId="10154" xr:uid="{00000000-0005-0000-0000-0000E82C0000}"/>
    <cellStyle name="Note 2 3" xfId="4576" xr:uid="{00000000-0005-0000-0000-0000E92C0000}"/>
    <cellStyle name="Note 2 3 10" xfId="15309" xr:uid="{00000000-0005-0000-0000-0000EA2C0000}"/>
    <cellStyle name="Note 2 3 11" xfId="16153" xr:uid="{00000000-0005-0000-0000-0000EB2C0000}"/>
    <cellStyle name="Note 2 3 12" xfId="14642" xr:uid="{00000000-0005-0000-0000-0000EC2C0000}"/>
    <cellStyle name="Note 2 3 13" xfId="16386" xr:uid="{00000000-0005-0000-0000-0000ED2C0000}"/>
    <cellStyle name="Note 2 3 14" xfId="16613" xr:uid="{00000000-0005-0000-0000-0000EE2C0000}"/>
    <cellStyle name="Note 2 3 15" xfId="17580" xr:uid="{943D9278-0EE9-4064-A05F-8835692110F7}"/>
    <cellStyle name="Note 2 3 2" xfId="7103" xr:uid="{00000000-0005-0000-0000-0000EF2C0000}"/>
    <cellStyle name="Note 2 3 3" xfId="9109" xr:uid="{00000000-0005-0000-0000-0000F02C0000}"/>
    <cellStyle name="Note 2 3 4" xfId="9739" xr:uid="{00000000-0005-0000-0000-0000F12C0000}"/>
    <cellStyle name="Note 2 3 5" xfId="9237" xr:uid="{00000000-0005-0000-0000-0000F22C0000}"/>
    <cellStyle name="Note 2 3 6" xfId="10987" xr:uid="{00000000-0005-0000-0000-0000F32C0000}"/>
    <cellStyle name="Note 2 3 7" xfId="6106" xr:uid="{00000000-0005-0000-0000-0000F42C0000}"/>
    <cellStyle name="Note 2 3 8" xfId="11888" xr:uid="{00000000-0005-0000-0000-0000F52C0000}"/>
    <cellStyle name="Note 2 3 9" xfId="12144" xr:uid="{00000000-0005-0000-0000-0000F62C0000}"/>
    <cellStyle name="Note 2 4" xfId="3327" xr:uid="{00000000-0005-0000-0000-0000F72C0000}"/>
    <cellStyle name="Note 2 5" xfId="6077" xr:uid="{00000000-0005-0000-0000-0000F82C0000}"/>
    <cellStyle name="Note 2 6" xfId="3538" xr:uid="{00000000-0005-0000-0000-0000F92C0000}"/>
    <cellStyle name="Note 2 7" xfId="10414" xr:uid="{00000000-0005-0000-0000-0000FA2C0000}"/>
    <cellStyle name="Note 2 8" xfId="10657" xr:uid="{00000000-0005-0000-0000-0000FB2C0000}"/>
    <cellStyle name="Note 2 9" xfId="11353" xr:uid="{00000000-0005-0000-0000-0000FC2C0000}"/>
    <cellStyle name="Note 3" xfId="2970" xr:uid="{00000000-0005-0000-0000-0000FD2C0000}"/>
    <cellStyle name="Note 3 10" xfId="6483" xr:uid="{00000000-0005-0000-0000-0000FE2C0000}"/>
    <cellStyle name="Note 3 11" xfId="11056" xr:uid="{00000000-0005-0000-0000-0000FF2C0000}"/>
    <cellStyle name="Note 3 12" xfId="10715" xr:uid="{00000000-0005-0000-0000-0000002D0000}"/>
    <cellStyle name="Note 3 13" xfId="12295" xr:uid="{00000000-0005-0000-0000-0000012D0000}"/>
    <cellStyle name="Note 3 14" xfId="6119" xr:uid="{00000000-0005-0000-0000-0000022D0000}"/>
    <cellStyle name="Note 3 15" xfId="14412" xr:uid="{00000000-0005-0000-0000-0000032D0000}"/>
    <cellStyle name="Note 3 16" xfId="13213" xr:uid="{00000000-0005-0000-0000-0000042D0000}"/>
    <cellStyle name="Note 3 17" xfId="16022" xr:uid="{00000000-0005-0000-0000-0000052D0000}"/>
    <cellStyle name="Note 3 18" xfId="15836" xr:uid="{00000000-0005-0000-0000-0000062D0000}"/>
    <cellStyle name="Note 3 19" xfId="16423" xr:uid="{00000000-0005-0000-0000-0000072D0000}"/>
    <cellStyle name="Note 3 2" xfId="5372" xr:uid="{00000000-0005-0000-0000-0000082D0000}"/>
    <cellStyle name="Note 3 20" xfId="15400" xr:uid="{00000000-0005-0000-0000-0000092D0000}"/>
    <cellStyle name="Note 3 21" xfId="17137" xr:uid="{947DE275-57B1-4618-A14E-8D23C4BBDD9F}"/>
    <cellStyle name="Note 3 3" xfId="5845" xr:uid="{00000000-0005-0000-0000-00000A2D0000}"/>
    <cellStyle name="Note 3 4" xfId="6211" xr:uid="{00000000-0005-0000-0000-00000B2D0000}"/>
    <cellStyle name="Note 3 5" xfId="8506" xr:uid="{00000000-0005-0000-0000-00000C2D0000}"/>
    <cellStyle name="Note 3 6" xfId="9687" xr:uid="{00000000-0005-0000-0000-00000D2D0000}"/>
    <cellStyle name="Note 3 7" xfId="6260" xr:uid="{00000000-0005-0000-0000-00000E2D0000}"/>
    <cellStyle name="Note 3 8" xfId="9918" xr:uid="{00000000-0005-0000-0000-00000F2D0000}"/>
    <cellStyle name="Note 3 9" xfId="3184" xr:uid="{00000000-0005-0000-0000-0000102D0000}"/>
    <cellStyle name="Note 4" xfId="4990" xr:uid="{00000000-0005-0000-0000-0000112D0000}"/>
    <cellStyle name="Note 5" xfId="5486" xr:uid="{00000000-0005-0000-0000-0000122D0000}"/>
    <cellStyle name="Note 6" xfId="4845" xr:uid="{00000000-0005-0000-0000-0000132D0000}"/>
    <cellStyle name="Note 7" xfId="4131" xr:uid="{00000000-0005-0000-0000-0000142D0000}"/>
    <cellStyle name="Note 8" xfId="9834" xr:uid="{00000000-0005-0000-0000-0000152D0000}"/>
    <cellStyle name="Note 9" xfId="9256" xr:uid="{00000000-0005-0000-0000-0000162D0000}"/>
    <cellStyle name="Output" xfId="2564" xr:uid="{00000000-0005-0000-0000-0000172D0000}"/>
    <cellStyle name="Output 10" xfId="4660" xr:uid="{00000000-0005-0000-0000-0000182D0000}"/>
    <cellStyle name="Output 11" xfId="10204" xr:uid="{00000000-0005-0000-0000-0000192D0000}"/>
    <cellStyle name="Output 12" xfId="12229" xr:uid="{00000000-0005-0000-0000-00001A2D0000}"/>
    <cellStyle name="Output 13" xfId="15226" xr:uid="{00000000-0005-0000-0000-00001B2D0000}"/>
    <cellStyle name="Output 14" xfId="13522" xr:uid="{00000000-0005-0000-0000-00001C2D0000}"/>
    <cellStyle name="Output 15" xfId="13612" xr:uid="{00000000-0005-0000-0000-00001D2D0000}"/>
    <cellStyle name="Output 2" xfId="2071" xr:uid="{00000000-0005-0000-0000-00001E2D0000}"/>
    <cellStyle name="Output 2 10" xfId="11187" xr:uid="{00000000-0005-0000-0000-00001F2D0000}"/>
    <cellStyle name="Output 2 11" xfId="9939" xr:uid="{00000000-0005-0000-0000-0000202D0000}"/>
    <cellStyle name="Output 2 12" xfId="13257" xr:uid="{00000000-0005-0000-0000-0000212D0000}"/>
    <cellStyle name="Output 2 13" xfId="14052" xr:uid="{00000000-0005-0000-0000-0000222D0000}"/>
    <cellStyle name="Output 2 2" xfId="2855" xr:uid="{00000000-0005-0000-0000-0000232D0000}"/>
    <cellStyle name="Output 2 2 10" xfId="10441" xr:uid="{00000000-0005-0000-0000-0000242D0000}"/>
    <cellStyle name="Output 2 2 11" xfId="8870" xr:uid="{00000000-0005-0000-0000-0000252D0000}"/>
    <cellStyle name="Output 2 2 12" xfId="12094" xr:uid="{00000000-0005-0000-0000-0000262D0000}"/>
    <cellStyle name="Output 2 2 13" xfId="12529" xr:uid="{00000000-0005-0000-0000-0000272D0000}"/>
    <cellStyle name="Output 2 2 14" xfId="14415" xr:uid="{00000000-0005-0000-0000-0000282D0000}"/>
    <cellStyle name="Output 2 2 15" xfId="13210" xr:uid="{00000000-0005-0000-0000-0000292D0000}"/>
    <cellStyle name="Output 2 2 16" xfId="15991" xr:uid="{00000000-0005-0000-0000-00002A2D0000}"/>
    <cellStyle name="Output 2 2 17" xfId="15840" xr:uid="{00000000-0005-0000-0000-00002B2D0000}"/>
    <cellStyle name="Output 2 2 18" xfId="14684" xr:uid="{00000000-0005-0000-0000-00002C2D0000}"/>
    <cellStyle name="Output 2 2 19" xfId="16029" xr:uid="{00000000-0005-0000-0000-00002D2D0000}"/>
    <cellStyle name="Output 2 2 2" xfId="2980" xr:uid="{00000000-0005-0000-0000-00002E2D0000}"/>
    <cellStyle name="Output 2 2 2 2" xfId="5380" xr:uid="{00000000-0005-0000-0000-00002F2D0000}"/>
    <cellStyle name="Output 2 2 2 3" xfId="5854" xr:uid="{00000000-0005-0000-0000-0000302D0000}"/>
    <cellStyle name="Output 2 2 2 4" xfId="12774" xr:uid="{00000000-0005-0000-0000-0000312D0000}"/>
    <cellStyle name="Output 2 2 20" xfId="17140" xr:uid="{B9A2D977-4660-4FE1-AC59-23E64D90B0D7}"/>
    <cellStyle name="Output 2 2 3" xfId="5258" xr:uid="{00000000-0005-0000-0000-0000322D0000}"/>
    <cellStyle name="Output 2 2 4" xfId="5737" xr:uid="{00000000-0005-0000-0000-0000332D0000}"/>
    <cellStyle name="Output 2 2 5" xfId="4437" xr:uid="{00000000-0005-0000-0000-0000342D0000}"/>
    <cellStyle name="Output 2 2 6" xfId="8509" xr:uid="{00000000-0005-0000-0000-0000352D0000}"/>
    <cellStyle name="Output 2 2 7" xfId="9630" xr:uid="{00000000-0005-0000-0000-0000362D0000}"/>
    <cellStyle name="Output 2 2 8" xfId="5191" xr:uid="{00000000-0005-0000-0000-0000372D0000}"/>
    <cellStyle name="Output 2 2 9" xfId="10664" xr:uid="{00000000-0005-0000-0000-0000382D0000}"/>
    <cellStyle name="Output 2 3" xfId="4577" xr:uid="{00000000-0005-0000-0000-0000392D0000}"/>
    <cellStyle name="Output 2 3 10" xfId="5972" xr:uid="{00000000-0005-0000-0000-00003A2D0000}"/>
    <cellStyle name="Output 2 3 11" xfId="11750" xr:uid="{00000000-0005-0000-0000-00003B2D0000}"/>
    <cellStyle name="Output 2 3 12" xfId="15289" xr:uid="{00000000-0005-0000-0000-00003C2D0000}"/>
    <cellStyle name="Output 2 3 13" xfId="16142" xr:uid="{00000000-0005-0000-0000-00003D2D0000}"/>
    <cellStyle name="Output 2 3 14" xfId="13423" xr:uid="{00000000-0005-0000-0000-00003E2D0000}"/>
    <cellStyle name="Output 2 3 15" xfId="16210" xr:uid="{00000000-0005-0000-0000-00003F2D0000}"/>
    <cellStyle name="Output 2 3 16" xfId="17581" xr:uid="{5FF5BF69-2DE2-4709-BB5F-BDABE7E7720D}"/>
    <cellStyle name="Output 2 3 2" xfId="7104" xr:uid="{00000000-0005-0000-0000-0000402D0000}"/>
    <cellStyle name="Output 2 3 3" xfId="9110" xr:uid="{00000000-0005-0000-0000-0000412D0000}"/>
    <cellStyle name="Output 2 3 4" xfId="9721" xr:uid="{00000000-0005-0000-0000-0000422D0000}"/>
    <cellStyle name="Output 2 3 5" xfId="3700" xr:uid="{00000000-0005-0000-0000-0000432D0000}"/>
    <cellStyle name="Output 2 3 6" xfId="10826" xr:uid="{00000000-0005-0000-0000-0000442D0000}"/>
    <cellStyle name="Output 2 3 7" xfId="10744" xr:uid="{00000000-0005-0000-0000-0000452D0000}"/>
    <cellStyle name="Output 2 3 8" xfId="11880" xr:uid="{00000000-0005-0000-0000-0000462D0000}"/>
    <cellStyle name="Output 2 3 9" xfId="12137" xr:uid="{00000000-0005-0000-0000-0000472D0000}"/>
    <cellStyle name="Output 2 4" xfId="3326" xr:uid="{00000000-0005-0000-0000-0000482D0000}"/>
    <cellStyle name="Output 2 5" xfId="4682" xr:uid="{00000000-0005-0000-0000-0000492D0000}"/>
    <cellStyle name="Output 2 6" xfId="8814" xr:uid="{00000000-0005-0000-0000-00004A2D0000}"/>
    <cellStyle name="Output 2 7" xfId="4748" xr:uid="{00000000-0005-0000-0000-00004B2D0000}"/>
    <cellStyle name="Output 2 8" xfId="4730" xr:uid="{00000000-0005-0000-0000-00004C2D0000}"/>
    <cellStyle name="Output 2 9" xfId="8995" xr:uid="{00000000-0005-0000-0000-00004D2D0000}"/>
    <cellStyle name="Output 3" xfId="2971" xr:uid="{00000000-0005-0000-0000-00004E2D0000}"/>
    <cellStyle name="Output 3 10" xfId="11293" xr:uid="{00000000-0005-0000-0000-00004F2D0000}"/>
    <cellStyle name="Output 3 11" xfId="11015" xr:uid="{00000000-0005-0000-0000-0000502D0000}"/>
    <cellStyle name="Output 3 12" xfId="12107" xr:uid="{00000000-0005-0000-0000-0000512D0000}"/>
    <cellStyle name="Output 3 13" xfId="12323" xr:uid="{00000000-0005-0000-0000-0000522D0000}"/>
    <cellStyle name="Output 3 14" xfId="14414" xr:uid="{00000000-0005-0000-0000-0000532D0000}"/>
    <cellStyle name="Output 3 15" xfId="13211" xr:uid="{00000000-0005-0000-0000-0000542D0000}"/>
    <cellStyle name="Output 3 16" xfId="16003" xr:uid="{00000000-0005-0000-0000-0000552D0000}"/>
    <cellStyle name="Output 3 17" xfId="15839" xr:uid="{00000000-0005-0000-0000-0000562D0000}"/>
    <cellStyle name="Output 3 18" xfId="13626" xr:uid="{00000000-0005-0000-0000-0000572D0000}"/>
    <cellStyle name="Output 3 19" xfId="13495" xr:uid="{00000000-0005-0000-0000-0000582D0000}"/>
    <cellStyle name="Output 3 2" xfId="3029" xr:uid="{00000000-0005-0000-0000-0000592D0000}"/>
    <cellStyle name="Output 3 2 2" xfId="5429" xr:uid="{00000000-0005-0000-0000-00005A2D0000}"/>
    <cellStyle name="Output 3 2 3" xfId="5903" xr:uid="{00000000-0005-0000-0000-00005B2D0000}"/>
    <cellStyle name="Output 3 2 4" xfId="12823" xr:uid="{00000000-0005-0000-0000-00005C2D0000}"/>
    <cellStyle name="Output 3 20" xfId="17139" xr:uid="{BA595329-4A34-4F9E-9080-E45E06C53346}"/>
    <cellStyle name="Output 3 3" xfId="5373" xr:uid="{00000000-0005-0000-0000-00005D2D0000}"/>
    <cellStyle name="Output 3 4" xfId="5846" xr:uid="{00000000-0005-0000-0000-00005E2D0000}"/>
    <cellStyle name="Output 3 5" xfId="4436" xr:uid="{00000000-0005-0000-0000-00005F2D0000}"/>
    <cellStyle name="Output 3 6" xfId="8508" xr:uid="{00000000-0005-0000-0000-0000602D0000}"/>
    <cellStyle name="Output 3 7" xfId="9647" xr:uid="{00000000-0005-0000-0000-0000612D0000}"/>
    <cellStyle name="Output 3 8" xfId="4101" xr:uid="{00000000-0005-0000-0000-0000622D0000}"/>
    <cellStyle name="Output 3 9" xfId="10071" xr:uid="{00000000-0005-0000-0000-0000632D0000}"/>
    <cellStyle name="Output 4" xfId="4991" xr:uid="{00000000-0005-0000-0000-0000642D0000}"/>
    <cellStyle name="Output 5" xfId="5487" xr:uid="{00000000-0005-0000-0000-0000652D0000}"/>
    <cellStyle name="Output 6" xfId="4770" xr:uid="{00000000-0005-0000-0000-0000662D0000}"/>
    <cellStyle name="Output 7" xfId="4821" xr:uid="{00000000-0005-0000-0000-0000672D0000}"/>
    <cellStyle name="Output 8" xfId="10588" xr:uid="{00000000-0005-0000-0000-0000682D0000}"/>
    <cellStyle name="Output 9" xfId="11154" xr:uid="{00000000-0005-0000-0000-0000692D0000}"/>
    <cellStyle name="Pared" xfId="2072" xr:uid="{00000000-0005-0000-0000-00006A2D0000}"/>
    <cellStyle name="PESOS" xfId="7105" xr:uid="{00000000-0005-0000-0000-00006B2D0000}"/>
    <cellStyle name="Porcentaje" xfId="1" builtinId="5"/>
    <cellStyle name="Porcentaje 2" xfId="2073" xr:uid="{00000000-0005-0000-0000-00006D2D0000}"/>
    <cellStyle name="Porcentaje 2 2" xfId="2074" xr:uid="{00000000-0005-0000-0000-00006E2D0000}"/>
    <cellStyle name="Porcentaje 2 2 2" xfId="2856" xr:uid="{00000000-0005-0000-0000-00006F2D0000}"/>
    <cellStyle name="Porcentaje 2 3" xfId="7106" xr:uid="{00000000-0005-0000-0000-0000702D0000}"/>
    <cellStyle name="Porcentaje 3" xfId="2578" xr:uid="{00000000-0005-0000-0000-0000712D0000}"/>
    <cellStyle name="Porcentaje 4" xfId="2575" xr:uid="{00000000-0005-0000-0000-0000722D0000}"/>
    <cellStyle name="Porcentual 2" xfId="2075" xr:uid="{00000000-0005-0000-0000-0000732D0000}"/>
    <cellStyle name="Porcentual 2 10" xfId="2504" xr:uid="{00000000-0005-0000-0000-0000742D0000}"/>
    <cellStyle name="Porcentual 2 11" xfId="2505" xr:uid="{00000000-0005-0000-0000-0000752D0000}"/>
    <cellStyle name="Porcentual 2 12" xfId="2506" xr:uid="{00000000-0005-0000-0000-0000762D0000}"/>
    <cellStyle name="Porcentual 2 13" xfId="2507" xr:uid="{00000000-0005-0000-0000-0000772D0000}"/>
    <cellStyle name="Porcentual 2 14" xfId="2508" xr:uid="{00000000-0005-0000-0000-0000782D0000}"/>
    <cellStyle name="Porcentual 2 15" xfId="2509" xr:uid="{00000000-0005-0000-0000-0000792D0000}"/>
    <cellStyle name="Porcentual 2 16" xfId="2510" xr:uid="{00000000-0005-0000-0000-00007A2D0000}"/>
    <cellStyle name="Porcentual 2 17" xfId="2511" xr:uid="{00000000-0005-0000-0000-00007B2D0000}"/>
    <cellStyle name="Porcentual 2 18" xfId="2512" xr:uid="{00000000-0005-0000-0000-00007C2D0000}"/>
    <cellStyle name="Porcentual 2 19" xfId="2520" xr:uid="{00000000-0005-0000-0000-00007D2D0000}"/>
    <cellStyle name="Porcentual 2 19 2" xfId="2965" xr:uid="{00000000-0005-0000-0000-00007E2D0000}"/>
    <cellStyle name="Porcentual 2 2" xfId="2076" xr:uid="{00000000-0005-0000-0000-00007F2D0000}"/>
    <cellStyle name="Porcentual 2 2 2" xfId="2503" xr:uid="{00000000-0005-0000-0000-0000802D0000}"/>
    <cellStyle name="Porcentual 2 2 2 2" xfId="2513" xr:uid="{00000000-0005-0000-0000-0000812D0000}"/>
    <cellStyle name="Porcentual 2 2 2 3" xfId="2964" xr:uid="{00000000-0005-0000-0000-0000822D0000}"/>
    <cellStyle name="Porcentual 2 2 3" xfId="2521" xr:uid="{00000000-0005-0000-0000-0000832D0000}"/>
    <cellStyle name="Porcentual 2 3" xfId="2077" xr:uid="{00000000-0005-0000-0000-0000842D0000}"/>
    <cellStyle name="Porcentual 2 4" xfId="2514" xr:uid="{00000000-0005-0000-0000-0000852D0000}"/>
    <cellStyle name="Porcentual 2 4 2" xfId="7107" xr:uid="{00000000-0005-0000-0000-0000862D0000}"/>
    <cellStyle name="Porcentual 2 4 3" xfId="7478" xr:uid="{00000000-0005-0000-0000-0000872D0000}"/>
    <cellStyle name="Porcentual 2 5" xfId="2515" xr:uid="{00000000-0005-0000-0000-0000882D0000}"/>
    <cellStyle name="Porcentual 2 5 2" xfId="7108" xr:uid="{00000000-0005-0000-0000-0000892D0000}"/>
    <cellStyle name="Porcentual 2 6" xfId="2516" xr:uid="{00000000-0005-0000-0000-00008A2D0000}"/>
    <cellStyle name="Porcentual 2 7" xfId="2517" xr:uid="{00000000-0005-0000-0000-00008B2D0000}"/>
    <cellStyle name="Porcentual 2 8" xfId="2518" xr:uid="{00000000-0005-0000-0000-00008C2D0000}"/>
    <cellStyle name="Porcentual 2 9" xfId="2519" xr:uid="{00000000-0005-0000-0000-00008D2D0000}"/>
    <cellStyle name="Porcentual 3" xfId="2078" xr:uid="{00000000-0005-0000-0000-00008E2D0000}"/>
    <cellStyle name="Porcentual 3 2" xfId="2079" xr:uid="{00000000-0005-0000-0000-00008F2D0000}"/>
    <cellStyle name="Porcentual 3 2 2" xfId="2080" xr:uid="{00000000-0005-0000-0000-0000902D0000}"/>
    <cellStyle name="Porcentual 3 2 2 2" xfId="2858" xr:uid="{00000000-0005-0000-0000-0000912D0000}"/>
    <cellStyle name="Porcentual 3 3" xfId="2081" xr:uid="{00000000-0005-0000-0000-0000922D0000}"/>
    <cellStyle name="Porcentual 3 3 2" xfId="2859" xr:uid="{00000000-0005-0000-0000-0000932D0000}"/>
    <cellStyle name="Porcentual 3 3 3" xfId="7110" xr:uid="{00000000-0005-0000-0000-0000942D0000}"/>
    <cellStyle name="Porcentual 3 4" xfId="2857" xr:uid="{00000000-0005-0000-0000-0000952D0000}"/>
    <cellStyle name="Porcentual 3 5" xfId="7109" xr:uid="{00000000-0005-0000-0000-0000962D0000}"/>
    <cellStyle name="Porcentual 4" xfId="2082" xr:uid="{00000000-0005-0000-0000-0000972D0000}"/>
    <cellStyle name="Porcentual 4 2" xfId="2083" xr:uid="{00000000-0005-0000-0000-0000982D0000}"/>
    <cellStyle name="Porcentual 4 2 2" xfId="2084" xr:uid="{00000000-0005-0000-0000-0000992D0000}"/>
    <cellStyle name="Porcentual 4 2 2 2" xfId="2860" xr:uid="{00000000-0005-0000-0000-00009A2D0000}"/>
    <cellStyle name="Porcentual 4 3" xfId="2085" xr:uid="{00000000-0005-0000-0000-00009B2D0000}"/>
    <cellStyle name="Porcentual 4 3 2" xfId="2861" xr:uid="{00000000-0005-0000-0000-00009C2D0000}"/>
    <cellStyle name="Porcentual 5" xfId="2086" xr:uid="{00000000-0005-0000-0000-00009D2D0000}"/>
    <cellStyle name="Porcentual 5 2" xfId="7111" xr:uid="{00000000-0005-0000-0000-00009E2D0000}"/>
    <cellStyle name="Porcentual 6" xfId="2087" xr:uid="{00000000-0005-0000-0000-00009F2D0000}"/>
    <cellStyle name="Porcentual 7" xfId="7112" xr:uid="{00000000-0005-0000-0000-0000A02D0000}"/>
    <cellStyle name="Porcentual 7 2" xfId="7113" xr:uid="{00000000-0005-0000-0000-0000A12D0000}"/>
    <cellStyle name="Porcentual 7 2 2" xfId="7480" xr:uid="{00000000-0005-0000-0000-0000A22D0000}"/>
    <cellStyle name="Porcentual 7 3" xfId="7114" xr:uid="{00000000-0005-0000-0000-0000A32D0000}"/>
    <cellStyle name="Porcentual 7 3 2" xfId="7481" xr:uid="{00000000-0005-0000-0000-0000A42D0000}"/>
    <cellStyle name="Porcentual 7 4" xfId="7479" xr:uid="{00000000-0005-0000-0000-0000A52D0000}"/>
    <cellStyle name="RightNumber" xfId="7115" xr:uid="{00000000-0005-0000-0000-0000A62D0000}"/>
    <cellStyle name="Salida" xfId="17" builtinId="21" customBuiltin="1"/>
    <cellStyle name="Salida 10" xfId="7645" xr:uid="{00000000-0005-0000-0000-0000A82D0000}"/>
    <cellStyle name="Salida 11" xfId="4930" xr:uid="{00000000-0005-0000-0000-0000A92D0000}"/>
    <cellStyle name="Salida 2" xfId="2088" xr:uid="{00000000-0005-0000-0000-0000AA2D0000}"/>
    <cellStyle name="Salida 2 10" xfId="2089" xr:uid="{00000000-0005-0000-0000-0000AB2D0000}"/>
    <cellStyle name="Salida 2 10 10" xfId="11119" xr:uid="{00000000-0005-0000-0000-0000AC2D0000}"/>
    <cellStyle name="Salida 2 10 11" xfId="11423" xr:uid="{00000000-0005-0000-0000-0000AD2D0000}"/>
    <cellStyle name="Salida 2 10 12" xfId="15464" xr:uid="{00000000-0005-0000-0000-0000AE2D0000}"/>
    <cellStyle name="Salida 2 10 13" xfId="16023" xr:uid="{00000000-0005-0000-0000-0000AF2D0000}"/>
    <cellStyle name="Salida 2 10 2" xfId="2862" xr:uid="{00000000-0005-0000-0000-0000B02D0000}"/>
    <cellStyle name="Salida 2 10 2 10" xfId="10008" xr:uid="{00000000-0005-0000-0000-0000B12D0000}"/>
    <cellStyle name="Salida 2 10 2 11" xfId="11743" xr:uid="{00000000-0005-0000-0000-0000B22D0000}"/>
    <cellStyle name="Salida 2 10 2 12" xfId="9179" xr:uid="{00000000-0005-0000-0000-0000B32D0000}"/>
    <cellStyle name="Salida 2 10 2 13" xfId="10595" xr:uid="{00000000-0005-0000-0000-0000B42D0000}"/>
    <cellStyle name="Salida 2 10 2 14" xfId="14421" xr:uid="{00000000-0005-0000-0000-0000B52D0000}"/>
    <cellStyle name="Salida 2 10 2 15" xfId="13207" xr:uid="{00000000-0005-0000-0000-0000B62D0000}"/>
    <cellStyle name="Salida 2 10 2 16" xfId="13844" xr:uid="{00000000-0005-0000-0000-0000B72D0000}"/>
    <cellStyle name="Salida 2 10 2 17" xfId="16223" xr:uid="{00000000-0005-0000-0000-0000B82D0000}"/>
    <cellStyle name="Salida 2 10 2 18" xfId="16491" xr:uid="{00000000-0005-0000-0000-0000B92D0000}"/>
    <cellStyle name="Salida 2 10 2 19" xfId="14121" xr:uid="{00000000-0005-0000-0000-0000BA2D0000}"/>
    <cellStyle name="Salida 2 10 2 2" xfId="2981" xr:uid="{00000000-0005-0000-0000-0000BB2D0000}"/>
    <cellStyle name="Salida 2 10 2 2 2" xfId="5381" xr:uid="{00000000-0005-0000-0000-0000BC2D0000}"/>
    <cellStyle name="Salida 2 10 2 2 3" xfId="5855" xr:uid="{00000000-0005-0000-0000-0000BD2D0000}"/>
    <cellStyle name="Salida 2 10 2 2 4" xfId="12775" xr:uid="{00000000-0005-0000-0000-0000BE2D0000}"/>
    <cellStyle name="Salida 2 10 2 20" xfId="17141" xr:uid="{B233E739-4474-431A-A79A-092648A67989}"/>
    <cellStyle name="Salida 2 10 2 3" xfId="5265" xr:uid="{00000000-0005-0000-0000-0000BF2D0000}"/>
    <cellStyle name="Salida 2 10 2 4" xfId="5740" xr:uid="{00000000-0005-0000-0000-0000C02D0000}"/>
    <cellStyle name="Salida 2 10 2 5" xfId="4441" xr:uid="{00000000-0005-0000-0000-0000C12D0000}"/>
    <cellStyle name="Salida 2 10 2 6" xfId="8515" xr:uid="{00000000-0005-0000-0000-0000C22D0000}"/>
    <cellStyle name="Salida 2 10 2 7" xfId="3135" xr:uid="{00000000-0005-0000-0000-0000C32D0000}"/>
    <cellStyle name="Salida 2 10 2 8" xfId="8424" xr:uid="{00000000-0005-0000-0000-0000C42D0000}"/>
    <cellStyle name="Salida 2 10 2 9" xfId="10514" xr:uid="{00000000-0005-0000-0000-0000C52D0000}"/>
    <cellStyle name="Salida 2 10 3" xfId="4595" xr:uid="{00000000-0005-0000-0000-0000C62D0000}"/>
    <cellStyle name="Salida 2 10 3 10" xfId="4662" xr:uid="{00000000-0005-0000-0000-0000C72D0000}"/>
    <cellStyle name="Salida 2 10 3 11" xfId="11588" xr:uid="{00000000-0005-0000-0000-0000C82D0000}"/>
    <cellStyle name="Salida 2 10 3 12" xfId="12944" xr:uid="{00000000-0005-0000-0000-0000C92D0000}"/>
    <cellStyle name="Salida 2 10 3 13" xfId="13978" xr:uid="{00000000-0005-0000-0000-0000CA2D0000}"/>
    <cellStyle name="Salida 2 10 3 14" xfId="16303" xr:uid="{00000000-0005-0000-0000-0000CB2D0000}"/>
    <cellStyle name="Salida 2 10 3 15" xfId="14630" xr:uid="{00000000-0005-0000-0000-0000CC2D0000}"/>
    <cellStyle name="Salida 2 10 3 16" xfId="17582" xr:uid="{ABF1D7EA-854F-4FC8-8AB6-9DEF256CA627}"/>
    <cellStyle name="Salida 2 10 3 2" xfId="7116" xr:uid="{00000000-0005-0000-0000-0000CD2D0000}"/>
    <cellStyle name="Salida 2 10 3 3" xfId="9118" xr:uid="{00000000-0005-0000-0000-0000CE2D0000}"/>
    <cellStyle name="Salida 2 10 3 4" xfId="9432" xr:uid="{00000000-0005-0000-0000-0000CF2D0000}"/>
    <cellStyle name="Salida 2 10 3 5" xfId="9481" xr:uid="{00000000-0005-0000-0000-0000D02D0000}"/>
    <cellStyle name="Salida 2 10 3 6" xfId="11422" xr:uid="{00000000-0005-0000-0000-0000D12D0000}"/>
    <cellStyle name="Salida 2 10 3 7" xfId="11574" xr:uid="{00000000-0005-0000-0000-0000D22D0000}"/>
    <cellStyle name="Salida 2 10 3 8" xfId="4725" xr:uid="{00000000-0005-0000-0000-0000D32D0000}"/>
    <cellStyle name="Salida 2 10 3 9" xfId="3443" xr:uid="{00000000-0005-0000-0000-0000D42D0000}"/>
    <cellStyle name="Salida 2 10 4" xfId="3312" xr:uid="{00000000-0005-0000-0000-0000D52D0000}"/>
    <cellStyle name="Salida 2 10 5" xfId="6250" xr:uid="{00000000-0005-0000-0000-0000D62D0000}"/>
    <cellStyle name="Salida 2 10 6" xfId="5447" xr:uid="{00000000-0005-0000-0000-0000D72D0000}"/>
    <cellStyle name="Salida 2 10 7" xfId="3729" xr:uid="{00000000-0005-0000-0000-0000D82D0000}"/>
    <cellStyle name="Salida 2 10 8" xfId="9455" xr:uid="{00000000-0005-0000-0000-0000D92D0000}"/>
    <cellStyle name="Salida 2 10 9" xfId="3879" xr:uid="{00000000-0005-0000-0000-0000DA2D0000}"/>
    <cellStyle name="Salida 2 11" xfId="2090" xr:uid="{00000000-0005-0000-0000-0000DB2D0000}"/>
    <cellStyle name="Salida 2 11 10" xfId="8709" xr:uid="{00000000-0005-0000-0000-0000DC2D0000}"/>
    <cellStyle name="Salida 2 11 11" xfId="4128" xr:uid="{00000000-0005-0000-0000-0000DD2D0000}"/>
    <cellStyle name="Salida 2 11 12" xfId="13016" xr:uid="{00000000-0005-0000-0000-0000DE2D0000}"/>
    <cellStyle name="Salida 2 11 13" xfId="13928" xr:uid="{00000000-0005-0000-0000-0000DF2D0000}"/>
    <cellStyle name="Salida 2 11 2" xfId="2863" xr:uid="{00000000-0005-0000-0000-0000E02D0000}"/>
    <cellStyle name="Salida 2 11 2 10" xfId="8721" xr:uid="{00000000-0005-0000-0000-0000E12D0000}"/>
    <cellStyle name="Salida 2 11 2 11" xfId="11729" xr:uid="{00000000-0005-0000-0000-0000E22D0000}"/>
    <cellStyle name="Salida 2 11 2 12" xfId="4812" xr:uid="{00000000-0005-0000-0000-0000E32D0000}"/>
    <cellStyle name="Salida 2 11 2 13" xfId="3226" xr:uid="{00000000-0005-0000-0000-0000E42D0000}"/>
    <cellStyle name="Salida 2 11 2 14" xfId="14422" xr:uid="{00000000-0005-0000-0000-0000E52D0000}"/>
    <cellStyle name="Salida 2 11 2 15" xfId="13206" xr:uid="{00000000-0005-0000-0000-0000E62D0000}"/>
    <cellStyle name="Salida 2 11 2 16" xfId="14909" xr:uid="{00000000-0005-0000-0000-0000E72D0000}"/>
    <cellStyle name="Salida 2 11 2 17" xfId="16211" xr:uid="{00000000-0005-0000-0000-0000E82D0000}"/>
    <cellStyle name="Salida 2 11 2 18" xfId="16498" xr:uid="{00000000-0005-0000-0000-0000E92D0000}"/>
    <cellStyle name="Salida 2 11 2 19" xfId="16692" xr:uid="{00000000-0005-0000-0000-0000EA2D0000}"/>
    <cellStyle name="Salida 2 11 2 2" xfId="2982" xr:uid="{00000000-0005-0000-0000-0000EB2D0000}"/>
    <cellStyle name="Salida 2 11 2 2 2" xfId="5382" xr:uid="{00000000-0005-0000-0000-0000EC2D0000}"/>
    <cellStyle name="Salida 2 11 2 2 3" xfId="5856" xr:uid="{00000000-0005-0000-0000-0000ED2D0000}"/>
    <cellStyle name="Salida 2 11 2 2 4" xfId="12776" xr:uid="{00000000-0005-0000-0000-0000EE2D0000}"/>
    <cellStyle name="Salida 2 11 2 20" xfId="17142" xr:uid="{82B6D101-33C6-43C6-A835-A6EA17FBC72A}"/>
    <cellStyle name="Salida 2 11 2 3" xfId="5266" xr:uid="{00000000-0005-0000-0000-0000EF2D0000}"/>
    <cellStyle name="Salida 2 11 2 4" xfId="5741" xr:uid="{00000000-0005-0000-0000-0000F02D0000}"/>
    <cellStyle name="Salida 2 11 2 5" xfId="4442" xr:uid="{00000000-0005-0000-0000-0000F12D0000}"/>
    <cellStyle name="Salida 2 11 2 6" xfId="8516" xr:uid="{00000000-0005-0000-0000-0000F22D0000}"/>
    <cellStyle name="Salida 2 11 2 7" xfId="4252" xr:uid="{00000000-0005-0000-0000-0000F32D0000}"/>
    <cellStyle name="Salida 2 11 2 8" xfId="9868" xr:uid="{00000000-0005-0000-0000-0000F42D0000}"/>
    <cellStyle name="Salida 2 11 2 9" xfId="6120" xr:uid="{00000000-0005-0000-0000-0000F52D0000}"/>
    <cellStyle name="Salida 2 11 3" xfId="4596" xr:uid="{00000000-0005-0000-0000-0000F62D0000}"/>
    <cellStyle name="Salida 2 11 3 10" xfId="12319" xr:uid="{00000000-0005-0000-0000-0000F72D0000}"/>
    <cellStyle name="Salida 2 11 3 11" xfId="3142" xr:uid="{00000000-0005-0000-0000-0000F82D0000}"/>
    <cellStyle name="Salida 2 11 3 12" xfId="12943" xr:uid="{00000000-0005-0000-0000-0000F92D0000}"/>
    <cellStyle name="Salida 2 11 3 13" xfId="13979" xr:uid="{00000000-0005-0000-0000-0000FA2D0000}"/>
    <cellStyle name="Salida 2 11 3 14" xfId="16292" xr:uid="{00000000-0005-0000-0000-0000FB2D0000}"/>
    <cellStyle name="Salida 2 11 3 15" xfId="16605" xr:uid="{00000000-0005-0000-0000-0000FC2D0000}"/>
    <cellStyle name="Salida 2 11 3 16" xfId="17583" xr:uid="{0FEFCB1E-DFB5-4794-87EB-A7203B1FEDDA}"/>
    <cellStyle name="Salida 2 11 3 2" xfId="7117" xr:uid="{00000000-0005-0000-0000-0000FD2D0000}"/>
    <cellStyle name="Salida 2 11 3 3" xfId="9119" xr:uid="{00000000-0005-0000-0000-0000FE2D0000}"/>
    <cellStyle name="Salida 2 11 3 4" xfId="4755" xr:uid="{00000000-0005-0000-0000-0000FF2D0000}"/>
    <cellStyle name="Salida 2 11 3 5" xfId="9539" xr:uid="{00000000-0005-0000-0000-0000002E0000}"/>
    <cellStyle name="Salida 2 11 3 6" xfId="11410" xr:uid="{00000000-0005-0000-0000-0000012E0000}"/>
    <cellStyle name="Salida 2 11 3 7" xfId="10476" xr:uid="{00000000-0005-0000-0000-0000022E0000}"/>
    <cellStyle name="Salida 2 11 3 8" xfId="10691" xr:uid="{00000000-0005-0000-0000-0000032E0000}"/>
    <cellStyle name="Salida 2 11 3 9" xfId="10102" xr:uid="{00000000-0005-0000-0000-0000042E0000}"/>
    <cellStyle name="Salida 2 11 4" xfId="3311" xr:uid="{00000000-0005-0000-0000-0000052E0000}"/>
    <cellStyle name="Salida 2 11 5" xfId="55" xr:uid="{00000000-0005-0000-0000-0000062E0000}"/>
    <cellStyle name="Salida 2 11 6" xfId="3937" xr:uid="{00000000-0005-0000-0000-0000072E0000}"/>
    <cellStyle name="Salida 2 11 7" xfId="10366" xr:uid="{00000000-0005-0000-0000-0000082E0000}"/>
    <cellStyle name="Salida 2 11 8" xfId="10525" xr:uid="{00000000-0005-0000-0000-0000092E0000}"/>
    <cellStyle name="Salida 2 11 9" xfId="3037" xr:uid="{00000000-0005-0000-0000-00000A2E0000}"/>
    <cellStyle name="Salida 2 12" xfId="2091" xr:uid="{00000000-0005-0000-0000-00000B2E0000}"/>
    <cellStyle name="Salida 2 12 10" xfId="4390" xr:uid="{00000000-0005-0000-0000-00000C2E0000}"/>
    <cellStyle name="Salida 2 12 11" xfId="3874" xr:uid="{00000000-0005-0000-0000-00000D2E0000}"/>
    <cellStyle name="Salida 2 12 12" xfId="14972" xr:uid="{00000000-0005-0000-0000-00000E2E0000}"/>
    <cellStyle name="Salida 2 12 13" xfId="16004" xr:uid="{00000000-0005-0000-0000-00000F2E0000}"/>
    <cellStyle name="Salida 2 12 2" xfId="2864" xr:uid="{00000000-0005-0000-0000-0000102E0000}"/>
    <cellStyle name="Salida 2 12 2 10" xfId="9257" xr:uid="{00000000-0005-0000-0000-0000112E0000}"/>
    <cellStyle name="Salida 2 12 2 11" xfId="11709" xr:uid="{00000000-0005-0000-0000-0000122E0000}"/>
    <cellStyle name="Salida 2 12 2 12" xfId="6257" xr:uid="{00000000-0005-0000-0000-0000132E0000}"/>
    <cellStyle name="Salida 2 12 2 13" xfId="4340" xr:uid="{00000000-0005-0000-0000-0000142E0000}"/>
    <cellStyle name="Salida 2 12 2 14" xfId="14423" xr:uid="{00000000-0005-0000-0000-0000152E0000}"/>
    <cellStyle name="Salida 2 12 2 15" xfId="13205" xr:uid="{00000000-0005-0000-0000-0000162E0000}"/>
    <cellStyle name="Salida 2 12 2 16" xfId="14593" xr:uid="{00000000-0005-0000-0000-0000172E0000}"/>
    <cellStyle name="Salida 2 12 2 17" xfId="15844" xr:uid="{00000000-0005-0000-0000-0000182E0000}"/>
    <cellStyle name="Salida 2 12 2 18" xfId="16492" xr:uid="{00000000-0005-0000-0000-0000192E0000}"/>
    <cellStyle name="Salida 2 12 2 19" xfId="16683" xr:uid="{00000000-0005-0000-0000-00001A2E0000}"/>
    <cellStyle name="Salida 2 12 2 2" xfId="2983" xr:uid="{00000000-0005-0000-0000-00001B2E0000}"/>
    <cellStyle name="Salida 2 12 2 2 2" xfId="5383" xr:uid="{00000000-0005-0000-0000-00001C2E0000}"/>
    <cellStyle name="Salida 2 12 2 2 3" xfId="5857" xr:uid="{00000000-0005-0000-0000-00001D2E0000}"/>
    <cellStyle name="Salida 2 12 2 2 4" xfId="12777" xr:uid="{00000000-0005-0000-0000-00001E2E0000}"/>
    <cellStyle name="Salida 2 12 2 20" xfId="17143" xr:uid="{3805D26D-6C66-4DDA-978D-578B9A917184}"/>
    <cellStyle name="Salida 2 12 2 3" xfId="5267" xr:uid="{00000000-0005-0000-0000-00001F2E0000}"/>
    <cellStyle name="Salida 2 12 2 4" xfId="5742" xr:uid="{00000000-0005-0000-0000-0000202E0000}"/>
    <cellStyle name="Salida 2 12 2 5" xfId="6139" xr:uid="{00000000-0005-0000-0000-0000212E0000}"/>
    <cellStyle name="Salida 2 12 2 6" xfId="8517" xr:uid="{00000000-0005-0000-0000-0000222E0000}"/>
    <cellStyle name="Salida 2 12 2 7" xfId="6056" xr:uid="{00000000-0005-0000-0000-0000232E0000}"/>
    <cellStyle name="Salida 2 12 2 8" xfId="8960" xr:uid="{00000000-0005-0000-0000-0000242E0000}"/>
    <cellStyle name="Salida 2 12 2 9" xfId="9924" xr:uid="{00000000-0005-0000-0000-0000252E0000}"/>
    <cellStyle name="Salida 2 12 3" xfId="4597" xr:uid="{00000000-0005-0000-0000-0000262E0000}"/>
    <cellStyle name="Salida 2 12 3 10" xfId="12315" xr:uid="{00000000-0005-0000-0000-0000272E0000}"/>
    <cellStyle name="Salida 2 12 3 11" xfId="9454" xr:uid="{00000000-0005-0000-0000-0000282E0000}"/>
    <cellStyle name="Salida 2 12 3 12" xfId="14993" xr:uid="{00000000-0005-0000-0000-0000292E0000}"/>
    <cellStyle name="Salida 2 12 3 13" xfId="13980" xr:uid="{00000000-0005-0000-0000-00002A2E0000}"/>
    <cellStyle name="Salida 2 12 3 14" xfId="16282" xr:uid="{00000000-0005-0000-0000-00002B2E0000}"/>
    <cellStyle name="Salida 2 12 3 15" xfId="15202" xr:uid="{00000000-0005-0000-0000-00002C2E0000}"/>
    <cellStyle name="Salida 2 12 3 16" xfId="17584" xr:uid="{5FCED086-3854-4CE0-AD22-C97225D30D81}"/>
    <cellStyle name="Salida 2 12 3 2" xfId="7118" xr:uid="{00000000-0005-0000-0000-00002D2E0000}"/>
    <cellStyle name="Salida 2 12 3 3" xfId="9120" xr:uid="{00000000-0005-0000-0000-00002E2E0000}"/>
    <cellStyle name="Salida 2 12 3 4" xfId="5166" xr:uid="{00000000-0005-0000-0000-00002F2E0000}"/>
    <cellStyle name="Salida 2 12 3 5" xfId="4119" xr:uid="{00000000-0005-0000-0000-0000302E0000}"/>
    <cellStyle name="Salida 2 12 3 6" xfId="11393" xr:uid="{00000000-0005-0000-0000-0000312E0000}"/>
    <cellStyle name="Salida 2 12 3 7" xfId="5493" xr:uid="{00000000-0005-0000-0000-0000322E0000}"/>
    <cellStyle name="Salida 2 12 3 8" xfId="8884" xr:uid="{00000000-0005-0000-0000-0000332E0000}"/>
    <cellStyle name="Salida 2 12 3 9" xfId="3732" xr:uid="{00000000-0005-0000-0000-0000342E0000}"/>
    <cellStyle name="Salida 2 12 4" xfId="3310" xr:uid="{00000000-0005-0000-0000-0000352E0000}"/>
    <cellStyle name="Salida 2 12 5" xfId="4687" xr:uid="{00000000-0005-0000-0000-0000362E0000}"/>
    <cellStyle name="Salida 2 12 6" xfId="6255" xr:uid="{00000000-0005-0000-0000-0000372E0000}"/>
    <cellStyle name="Salida 2 12 7" xfId="10429" xr:uid="{00000000-0005-0000-0000-0000382E0000}"/>
    <cellStyle name="Salida 2 12 8" xfId="4345" xr:uid="{00000000-0005-0000-0000-0000392E0000}"/>
    <cellStyle name="Salida 2 12 9" xfId="6491" xr:uid="{00000000-0005-0000-0000-00003A2E0000}"/>
    <cellStyle name="Salida 2 13" xfId="2092" xr:uid="{00000000-0005-0000-0000-00003B2E0000}"/>
    <cellStyle name="Salida 2 13 10" xfId="9526" xr:uid="{00000000-0005-0000-0000-00003C2E0000}"/>
    <cellStyle name="Salida 2 13 11" xfId="11939" xr:uid="{00000000-0005-0000-0000-00003D2E0000}"/>
    <cellStyle name="Salida 2 13 12" xfId="14555" xr:uid="{00000000-0005-0000-0000-00003E2E0000}"/>
    <cellStyle name="Salida 2 13 13" xfId="16416" xr:uid="{00000000-0005-0000-0000-00003F2E0000}"/>
    <cellStyle name="Salida 2 13 2" xfId="2865" xr:uid="{00000000-0005-0000-0000-0000402E0000}"/>
    <cellStyle name="Salida 2 13 2 10" xfId="4355" xr:uid="{00000000-0005-0000-0000-0000412E0000}"/>
    <cellStyle name="Salida 2 13 2 11" xfId="11687" xr:uid="{00000000-0005-0000-0000-0000422E0000}"/>
    <cellStyle name="Salida 2 13 2 12" xfId="11700" xr:uid="{00000000-0005-0000-0000-0000432E0000}"/>
    <cellStyle name="Salida 2 13 2 13" xfId="10674" xr:uid="{00000000-0005-0000-0000-0000442E0000}"/>
    <cellStyle name="Salida 2 13 2 14" xfId="14424" xr:uid="{00000000-0005-0000-0000-0000452E0000}"/>
    <cellStyle name="Salida 2 13 2 15" xfId="13204" xr:uid="{00000000-0005-0000-0000-0000462E0000}"/>
    <cellStyle name="Salida 2 13 2 16" xfId="14910" xr:uid="{00000000-0005-0000-0000-0000472E0000}"/>
    <cellStyle name="Salida 2 13 2 17" xfId="15505" xr:uid="{00000000-0005-0000-0000-0000482E0000}"/>
    <cellStyle name="Salida 2 13 2 18" xfId="16484" xr:uid="{00000000-0005-0000-0000-0000492E0000}"/>
    <cellStyle name="Salida 2 13 2 19" xfId="16688" xr:uid="{00000000-0005-0000-0000-00004A2E0000}"/>
    <cellStyle name="Salida 2 13 2 2" xfId="2984" xr:uid="{00000000-0005-0000-0000-00004B2E0000}"/>
    <cellStyle name="Salida 2 13 2 2 2" xfId="5384" xr:uid="{00000000-0005-0000-0000-00004C2E0000}"/>
    <cellStyle name="Salida 2 13 2 2 3" xfId="5858" xr:uid="{00000000-0005-0000-0000-00004D2E0000}"/>
    <cellStyle name="Salida 2 13 2 2 4" xfId="12778" xr:uid="{00000000-0005-0000-0000-00004E2E0000}"/>
    <cellStyle name="Salida 2 13 2 20" xfId="17144" xr:uid="{826694AF-EA55-4BB1-B616-02EC858FEF62}"/>
    <cellStyle name="Salida 2 13 2 3" xfId="5268" xr:uid="{00000000-0005-0000-0000-00004F2E0000}"/>
    <cellStyle name="Salida 2 13 2 4" xfId="5743" xr:uid="{00000000-0005-0000-0000-0000502E0000}"/>
    <cellStyle name="Salida 2 13 2 5" xfId="4926" xr:uid="{00000000-0005-0000-0000-0000512E0000}"/>
    <cellStyle name="Salida 2 13 2 6" xfId="8518" xr:uid="{00000000-0005-0000-0000-0000522E0000}"/>
    <cellStyle name="Salida 2 13 2 7" xfId="6471" xr:uid="{00000000-0005-0000-0000-0000532E0000}"/>
    <cellStyle name="Salida 2 13 2 8" xfId="9338" xr:uid="{00000000-0005-0000-0000-0000542E0000}"/>
    <cellStyle name="Salida 2 13 2 9" xfId="11173" xr:uid="{00000000-0005-0000-0000-0000552E0000}"/>
    <cellStyle name="Salida 2 13 3" xfId="4598" xr:uid="{00000000-0005-0000-0000-0000562E0000}"/>
    <cellStyle name="Salida 2 13 3 10" xfId="12310" xr:uid="{00000000-0005-0000-0000-0000572E0000}"/>
    <cellStyle name="Salida 2 13 3 11" xfId="10279" xr:uid="{00000000-0005-0000-0000-0000582E0000}"/>
    <cellStyle name="Salida 2 13 3 12" xfId="12942" xr:uid="{00000000-0005-0000-0000-0000592E0000}"/>
    <cellStyle name="Salida 2 13 3 13" xfId="13981" xr:uid="{00000000-0005-0000-0000-00005A2E0000}"/>
    <cellStyle name="Salida 2 13 3 14" xfId="16272" xr:uid="{00000000-0005-0000-0000-00005B2E0000}"/>
    <cellStyle name="Salida 2 13 3 15" xfId="14027" xr:uid="{00000000-0005-0000-0000-00005C2E0000}"/>
    <cellStyle name="Salida 2 13 3 16" xfId="17585" xr:uid="{48D609D2-0EE0-4118-BB5D-EC4CCD509BA4}"/>
    <cellStyle name="Salida 2 13 3 2" xfId="7119" xr:uid="{00000000-0005-0000-0000-00005D2E0000}"/>
    <cellStyle name="Salida 2 13 3 3" xfId="9121" xr:uid="{00000000-0005-0000-0000-00005E2E0000}"/>
    <cellStyle name="Salida 2 13 3 4" xfId="4756" xr:uid="{00000000-0005-0000-0000-00005F2E0000}"/>
    <cellStyle name="Salida 2 13 3 5" xfId="10397" xr:uid="{00000000-0005-0000-0000-0000602E0000}"/>
    <cellStyle name="Salida 2 13 3 6" xfId="11381" xr:uid="{00000000-0005-0000-0000-0000612E0000}"/>
    <cellStyle name="Salida 2 13 3 7" xfId="9866" xr:uid="{00000000-0005-0000-0000-0000622E0000}"/>
    <cellStyle name="Salida 2 13 3 8" xfId="4492" xr:uid="{00000000-0005-0000-0000-0000632E0000}"/>
    <cellStyle name="Salida 2 13 3 9" xfId="6420" xr:uid="{00000000-0005-0000-0000-0000642E0000}"/>
    <cellStyle name="Salida 2 13 4" xfId="3309" xr:uid="{00000000-0005-0000-0000-0000652E0000}"/>
    <cellStyle name="Salida 2 13 5" xfId="4684" xr:uid="{00000000-0005-0000-0000-0000662E0000}"/>
    <cellStyle name="Salida 2 13 6" xfId="3542" xr:uid="{00000000-0005-0000-0000-0000672E0000}"/>
    <cellStyle name="Salida 2 13 7" xfId="8408" xr:uid="{00000000-0005-0000-0000-0000682E0000}"/>
    <cellStyle name="Salida 2 13 8" xfId="8938" xr:uid="{00000000-0005-0000-0000-0000692E0000}"/>
    <cellStyle name="Salida 2 13 9" xfId="10377" xr:uid="{00000000-0005-0000-0000-00006A2E0000}"/>
    <cellStyle name="Salida 2 2" xfId="2093" xr:uid="{00000000-0005-0000-0000-00006B2E0000}"/>
    <cellStyle name="Salida 2 2 10" xfId="11013" xr:uid="{00000000-0005-0000-0000-00006C2E0000}"/>
    <cellStyle name="Salida 2 2 11" xfId="11093" xr:uid="{00000000-0005-0000-0000-00006D2E0000}"/>
    <cellStyle name="Salida 2 2 12" xfId="3909" xr:uid="{00000000-0005-0000-0000-00006E2E0000}"/>
    <cellStyle name="Salida 2 2 13" xfId="13015" xr:uid="{00000000-0005-0000-0000-00006F2E0000}"/>
    <cellStyle name="Salida 2 2 14" xfId="15955" xr:uid="{00000000-0005-0000-0000-0000702E0000}"/>
    <cellStyle name="Salida 2 2 2" xfId="2094" xr:uid="{00000000-0005-0000-0000-0000712E0000}"/>
    <cellStyle name="Salida 2 2 2 10" xfId="6354" xr:uid="{00000000-0005-0000-0000-0000722E0000}"/>
    <cellStyle name="Salida 2 2 2 11" xfId="3958" xr:uid="{00000000-0005-0000-0000-0000732E0000}"/>
    <cellStyle name="Salida 2 2 2 12" xfId="12851" xr:uid="{00000000-0005-0000-0000-0000742E0000}"/>
    <cellStyle name="Salida 2 2 2 13" xfId="15954" xr:uid="{00000000-0005-0000-0000-0000752E0000}"/>
    <cellStyle name="Salida 2 2 2 2" xfId="2867" xr:uid="{00000000-0005-0000-0000-0000762E0000}"/>
    <cellStyle name="Salida 2 2 2 2 10" xfId="9912" xr:uid="{00000000-0005-0000-0000-0000772E0000}"/>
    <cellStyle name="Salida 2 2 2 2 11" xfId="10489" xr:uid="{00000000-0005-0000-0000-0000782E0000}"/>
    <cellStyle name="Salida 2 2 2 2 12" xfId="11698" xr:uid="{00000000-0005-0000-0000-0000792E0000}"/>
    <cellStyle name="Salida 2 2 2 2 13" xfId="11094" xr:uid="{00000000-0005-0000-0000-00007A2E0000}"/>
    <cellStyle name="Salida 2 2 2 2 14" xfId="14426" xr:uid="{00000000-0005-0000-0000-00007B2E0000}"/>
    <cellStyle name="Salida 2 2 2 2 15" xfId="13202" xr:uid="{00000000-0005-0000-0000-00007C2E0000}"/>
    <cellStyle name="Salida 2 2 2 2 16" xfId="14912" xr:uid="{00000000-0005-0000-0000-00007D2E0000}"/>
    <cellStyle name="Salida 2 2 2 2 17" xfId="14100" xr:uid="{00000000-0005-0000-0000-00007E2E0000}"/>
    <cellStyle name="Salida 2 2 2 2 18" xfId="16474" xr:uid="{00000000-0005-0000-0000-00007F2E0000}"/>
    <cellStyle name="Salida 2 2 2 2 19" xfId="16678" xr:uid="{00000000-0005-0000-0000-0000802E0000}"/>
    <cellStyle name="Salida 2 2 2 2 2" xfId="2986" xr:uid="{00000000-0005-0000-0000-0000812E0000}"/>
    <cellStyle name="Salida 2 2 2 2 2 2" xfId="5386" xr:uid="{00000000-0005-0000-0000-0000822E0000}"/>
    <cellStyle name="Salida 2 2 2 2 2 3" xfId="5860" xr:uid="{00000000-0005-0000-0000-0000832E0000}"/>
    <cellStyle name="Salida 2 2 2 2 2 4" xfId="12780" xr:uid="{00000000-0005-0000-0000-0000842E0000}"/>
    <cellStyle name="Salida 2 2 2 2 20" xfId="17146" xr:uid="{5CADED74-2216-4CD2-8843-DDAA3B1310CA}"/>
    <cellStyle name="Salida 2 2 2 2 3" xfId="5270" xr:uid="{00000000-0005-0000-0000-0000852E0000}"/>
    <cellStyle name="Salida 2 2 2 2 4" xfId="5745" xr:uid="{00000000-0005-0000-0000-0000862E0000}"/>
    <cellStyle name="Salida 2 2 2 2 5" xfId="6140" xr:uid="{00000000-0005-0000-0000-0000872E0000}"/>
    <cellStyle name="Salida 2 2 2 2 6" xfId="8520" xr:uid="{00000000-0005-0000-0000-0000882E0000}"/>
    <cellStyle name="Salida 2 2 2 2 7" xfId="4253" xr:uid="{00000000-0005-0000-0000-0000892E0000}"/>
    <cellStyle name="Salida 2 2 2 2 8" xfId="3382" xr:uid="{00000000-0005-0000-0000-00008A2E0000}"/>
    <cellStyle name="Salida 2 2 2 2 9" xfId="11148" xr:uid="{00000000-0005-0000-0000-00008B2E0000}"/>
    <cellStyle name="Salida 2 2 2 3" xfId="4600" xr:uid="{00000000-0005-0000-0000-00008C2E0000}"/>
    <cellStyle name="Salida 2 2 2 3 10" xfId="12302" xr:uid="{00000000-0005-0000-0000-00008D2E0000}"/>
    <cellStyle name="Salida 2 2 2 3 11" xfId="12251" xr:uid="{00000000-0005-0000-0000-00008E2E0000}"/>
    <cellStyle name="Salida 2 2 2 3 12" xfId="12940" xr:uid="{00000000-0005-0000-0000-00008F2E0000}"/>
    <cellStyle name="Salida 2 2 2 3 13" xfId="13983" xr:uid="{00000000-0005-0000-0000-0000902E0000}"/>
    <cellStyle name="Salida 2 2 2 3 14" xfId="16255" xr:uid="{00000000-0005-0000-0000-0000912E0000}"/>
    <cellStyle name="Salida 2 2 2 3 15" xfId="15203" xr:uid="{00000000-0005-0000-0000-0000922E0000}"/>
    <cellStyle name="Salida 2 2 2 3 16" xfId="17587" xr:uid="{7869448C-1B94-4A3C-98BD-5DE5D039534E}"/>
    <cellStyle name="Salida 2 2 2 3 2" xfId="7121" xr:uid="{00000000-0005-0000-0000-0000932E0000}"/>
    <cellStyle name="Salida 2 2 2 3 3" xfId="9123" xr:uid="{00000000-0005-0000-0000-0000942E0000}"/>
    <cellStyle name="Salida 2 2 2 3 4" xfId="4316" xr:uid="{00000000-0005-0000-0000-0000952E0000}"/>
    <cellStyle name="Salida 2 2 2 3 5" xfId="10863" xr:uid="{00000000-0005-0000-0000-0000962E0000}"/>
    <cellStyle name="Salida 2 2 2 3 6" xfId="10250" xr:uid="{00000000-0005-0000-0000-0000972E0000}"/>
    <cellStyle name="Salida 2 2 2 3 7" xfId="10199" xr:uid="{00000000-0005-0000-0000-0000982E0000}"/>
    <cellStyle name="Salida 2 2 2 3 8" xfId="4969" xr:uid="{00000000-0005-0000-0000-0000992E0000}"/>
    <cellStyle name="Salida 2 2 2 3 9" xfId="10567" xr:uid="{00000000-0005-0000-0000-00009A2E0000}"/>
    <cellStyle name="Salida 2 2 2 4" xfId="3307" xr:uid="{00000000-0005-0000-0000-00009B2E0000}"/>
    <cellStyle name="Salida 2 2 2 5" xfId="3392" xr:uid="{00000000-0005-0000-0000-00009C2E0000}"/>
    <cellStyle name="Salida 2 2 2 6" xfId="4783" xr:uid="{00000000-0005-0000-0000-00009D2E0000}"/>
    <cellStyle name="Salida 2 2 2 7" xfId="5982" xr:uid="{00000000-0005-0000-0000-00009E2E0000}"/>
    <cellStyle name="Salida 2 2 2 8" xfId="9319" xr:uid="{00000000-0005-0000-0000-00009F2E0000}"/>
    <cellStyle name="Salida 2 2 2 9" xfId="9541" xr:uid="{00000000-0005-0000-0000-0000A02E0000}"/>
    <cellStyle name="Salida 2 2 3" xfId="2866" xr:uid="{00000000-0005-0000-0000-0000A12E0000}"/>
    <cellStyle name="Salida 2 2 3 10" xfId="11421" xr:uid="{00000000-0005-0000-0000-0000A22E0000}"/>
    <cellStyle name="Salida 2 2 3 11" xfId="11001" xr:uid="{00000000-0005-0000-0000-0000A32E0000}"/>
    <cellStyle name="Salida 2 2 3 12" xfId="5441" xr:uid="{00000000-0005-0000-0000-0000A42E0000}"/>
    <cellStyle name="Salida 2 2 3 13" xfId="10873" xr:uid="{00000000-0005-0000-0000-0000A52E0000}"/>
    <cellStyle name="Salida 2 2 3 14" xfId="14425" xr:uid="{00000000-0005-0000-0000-0000A62E0000}"/>
    <cellStyle name="Salida 2 2 3 15" xfId="13203" xr:uid="{00000000-0005-0000-0000-0000A72E0000}"/>
    <cellStyle name="Salida 2 2 3 16" xfId="14911" xr:uid="{00000000-0005-0000-0000-0000A82E0000}"/>
    <cellStyle name="Salida 2 2 3 17" xfId="15021" xr:uid="{00000000-0005-0000-0000-0000A92E0000}"/>
    <cellStyle name="Salida 2 2 3 18" xfId="16479" xr:uid="{00000000-0005-0000-0000-0000AA2E0000}"/>
    <cellStyle name="Salida 2 2 3 19" xfId="16684" xr:uid="{00000000-0005-0000-0000-0000AB2E0000}"/>
    <cellStyle name="Salida 2 2 3 2" xfId="2985" xr:uid="{00000000-0005-0000-0000-0000AC2E0000}"/>
    <cellStyle name="Salida 2 2 3 2 2" xfId="5385" xr:uid="{00000000-0005-0000-0000-0000AD2E0000}"/>
    <cellStyle name="Salida 2 2 3 2 3" xfId="5859" xr:uid="{00000000-0005-0000-0000-0000AE2E0000}"/>
    <cellStyle name="Salida 2 2 3 2 4" xfId="12779" xr:uid="{00000000-0005-0000-0000-0000AF2E0000}"/>
    <cellStyle name="Salida 2 2 3 20" xfId="17145" xr:uid="{51B3E0CE-8A0A-4B48-BD47-65CAB6E9A43D}"/>
    <cellStyle name="Salida 2 2 3 3" xfId="5269" xr:uid="{00000000-0005-0000-0000-0000B02E0000}"/>
    <cellStyle name="Salida 2 2 3 4" xfId="5744" xr:uid="{00000000-0005-0000-0000-0000B12E0000}"/>
    <cellStyle name="Salida 2 2 3 5" xfId="4443" xr:uid="{00000000-0005-0000-0000-0000B22E0000}"/>
    <cellStyle name="Salida 2 2 3 6" xfId="8519" xr:uid="{00000000-0005-0000-0000-0000B32E0000}"/>
    <cellStyle name="Salida 2 2 3 7" xfId="3436" xr:uid="{00000000-0005-0000-0000-0000B42E0000}"/>
    <cellStyle name="Salida 2 2 3 8" xfId="8961" xr:uid="{00000000-0005-0000-0000-0000B52E0000}"/>
    <cellStyle name="Salida 2 2 3 9" xfId="3242" xr:uid="{00000000-0005-0000-0000-0000B62E0000}"/>
    <cellStyle name="Salida 2 2 4" xfId="4599" xr:uid="{00000000-0005-0000-0000-0000B72E0000}"/>
    <cellStyle name="Salida 2 2 4 10" xfId="12306" xr:uid="{00000000-0005-0000-0000-0000B82E0000}"/>
    <cellStyle name="Salida 2 2 4 11" xfId="11029" xr:uid="{00000000-0005-0000-0000-0000B92E0000}"/>
    <cellStyle name="Salida 2 2 4 12" xfId="12941" xr:uid="{00000000-0005-0000-0000-0000BA2E0000}"/>
    <cellStyle name="Salida 2 2 4 13" xfId="13982" xr:uid="{00000000-0005-0000-0000-0000BB2E0000}"/>
    <cellStyle name="Salida 2 2 4 14" xfId="16263" xr:uid="{00000000-0005-0000-0000-0000BC2E0000}"/>
    <cellStyle name="Salida 2 2 4 15" xfId="14862" xr:uid="{00000000-0005-0000-0000-0000BD2E0000}"/>
    <cellStyle name="Salida 2 2 4 16" xfId="17586" xr:uid="{05874E19-408F-46E3-89D0-0D3F9101B9D3}"/>
    <cellStyle name="Salida 2 2 4 2" xfId="7120" xr:uid="{00000000-0005-0000-0000-0000BE2E0000}"/>
    <cellStyle name="Salida 2 2 4 3" xfId="9122" xr:uid="{00000000-0005-0000-0000-0000BF2E0000}"/>
    <cellStyle name="Salida 2 2 4 4" xfId="64" xr:uid="{00000000-0005-0000-0000-0000C02E0000}"/>
    <cellStyle name="Salida 2 2 4 5" xfId="10790" xr:uid="{00000000-0005-0000-0000-0000C12E0000}"/>
    <cellStyle name="Salida 2 2 4 6" xfId="6592" xr:uid="{00000000-0005-0000-0000-0000C22E0000}"/>
    <cellStyle name="Salida 2 2 4 7" xfId="10169" xr:uid="{00000000-0005-0000-0000-0000C32E0000}"/>
    <cellStyle name="Salida 2 2 4 8" xfId="8403" xr:uid="{00000000-0005-0000-0000-0000C42E0000}"/>
    <cellStyle name="Salida 2 2 4 9" xfId="9861" xr:uid="{00000000-0005-0000-0000-0000C52E0000}"/>
    <cellStyle name="Salida 2 2 5" xfId="3308" xr:uid="{00000000-0005-0000-0000-0000C62E0000}"/>
    <cellStyle name="Salida 2 2 6" xfId="6079" xr:uid="{00000000-0005-0000-0000-0000C72E0000}"/>
    <cellStyle name="Salida 2 2 7" xfId="3419" xr:uid="{00000000-0005-0000-0000-0000C82E0000}"/>
    <cellStyle name="Salida 2 2 8" xfId="9717" xr:uid="{00000000-0005-0000-0000-0000C92E0000}"/>
    <cellStyle name="Salida 2 2 9" xfId="10556" xr:uid="{00000000-0005-0000-0000-0000CA2E0000}"/>
    <cellStyle name="Salida 2 3" xfId="2095" xr:uid="{00000000-0005-0000-0000-0000CB2E0000}"/>
    <cellStyle name="Salida 2 3 10" xfId="9353" xr:uid="{00000000-0005-0000-0000-0000CC2E0000}"/>
    <cellStyle name="Salida 2 3 11" xfId="3675" xr:uid="{00000000-0005-0000-0000-0000CD2E0000}"/>
    <cellStyle name="Salida 2 3 12" xfId="13014" xr:uid="{00000000-0005-0000-0000-0000CE2E0000}"/>
    <cellStyle name="Salida 2 3 13" xfId="15921" xr:uid="{00000000-0005-0000-0000-0000CF2E0000}"/>
    <cellStyle name="Salida 2 3 2" xfId="2868" xr:uid="{00000000-0005-0000-0000-0000D02E0000}"/>
    <cellStyle name="Salida 2 3 2 10" xfId="4410" xr:uid="{00000000-0005-0000-0000-0000D12E0000}"/>
    <cellStyle name="Salida 2 3 2 11" xfId="11046" xr:uid="{00000000-0005-0000-0000-0000D22E0000}"/>
    <cellStyle name="Salida 2 3 2 12" xfId="10626" xr:uid="{00000000-0005-0000-0000-0000D32E0000}"/>
    <cellStyle name="Salida 2 3 2 13" xfId="3856" xr:uid="{00000000-0005-0000-0000-0000D42E0000}"/>
    <cellStyle name="Salida 2 3 2 14" xfId="14427" xr:uid="{00000000-0005-0000-0000-0000D52E0000}"/>
    <cellStyle name="Salida 2 3 2 15" xfId="13201" xr:uid="{00000000-0005-0000-0000-0000D62E0000}"/>
    <cellStyle name="Salida 2 3 2 16" xfId="14913" xr:uid="{00000000-0005-0000-0000-0000D72E0000}"/>
    <cellStyle name="Salida 2 3 2 17" xfId="15014" xr:uid="{00000000-0005-0000-0000-0000D82E0000}"/>
    <cellStyle name="Salida 2 3 2 18" xfId="16468" xr:uid="{00000000-0005-0000-0000-0000D92E0000}"/>
    <cellStyle name="Salida 2 3 2 19" xfId="16673" xr:uid="{00000000-0005-0000-0000-0000DA2E0000}"/>
    <cellStyle name="Salida 2 3 2 2" xfId="2987" xr:uid="{00000000-0005-0000-0000-0000DB2E0000}"/>
    <cellStyle name="Salida 2 3 2 2 2" xfId="5387" xr:uid="{00000000-0005-0000-0000-0000DC2E0000}"/>
    <cellStyle name="Salida 2 3 2 2 3" xfId="5861" xr:uid="{00000000-0005-0000-0000-0000DD2E0000}"/>
    <cellStyle name="Salida 2 3 2 2 4" xfId="12781" xr:uid="{00000000-0005-0000-0000-0000DE2E0000}"/>
    <cellStyle name="Salida 2 3 2 20" xfId="17147" xr:uid="{1DDED777-08A7-472F-BBF2-467BE882D105}"/>
    <cellStyle name="Salida 2 3 2 3" xfId="5271" xr:uid="{00000000-0005-0000-0000-0000DF2E0000}"/>
    <cellStyle name="Salida 2 3 2 4" xfId="5746" xr:uid="{00000000-0005-0000-0000-0000E02E0000}"/>
    <cellStyle name="Salida 2 3 2 5" xfId="5919" xr:uid="{00000000-0005-0000-0000-0000E12E0000}"/>
    <cellStyle name="Salida 2 3 2 6" xfId="8521" xr:uid="{00000000-0005-0000-0000-0000E22E0000}"/>
    <cellStyle name="Salida 2 3 2 7" xfId="4254" xr:uid="{00000000-0005-0000-0000-0000E32E0000}"/>
    <cellStyle name="Salida 2 3 2 8" xfId="3518" xr:uid="{00000000-0005-0000-0000-0000E42E0000}"/>
    <cellStyle name="Salida 2 3 2 9" xfId="11127" xr:uid="{00000000-0005-0000-0000-0000E52E0000}"/>
    <cellStyle name="Salida 2 3 3" xfId="4601" xr:uid="{00000000-0005-0000-0000-0000E62E0000}"/>
    <cellStyle name="Salida 2 3 3 10" xfId="12298" xr:uid="{00000000-0005-0000-0000-0000E72E0000}"/>
    <cellStyle name="Salida 2 3 3 11" xfId="12256" xr:uid="{00000000-0005-0000-0000-0000E82E0000}"/>
    <cellStyle name="Salida 2 3 3 12" xfId="12939" xr:uid="{00000000-0005-0000-0000-0000E92E0000}"/>
    <cellStyle name="Salida 2 3 3 13" xfId="13984" xr:uid="{00000000-0005-0000-0000-0000EA2E0000}"/>
    <cellStyle name="Salida 2 3 3 14" xfId="16248" xr:uid="{00000000-0005-0000-0000-0000EB2E0000}"/>
    <cellStyle name="Salida 2 3 3 15" xfId="14863" xr:uid="{00000000-0005-0000-0000-0000EC2E0000}"/>
    <cellStyle name="Salida 2 3 3 16" xfId="17588" xr:uid="{23693630-5522-46D3-9AA5-59538F598A42}"/>
    <cellStyle name="Salida 2 3 3 2" xfId="7122" xr:uid="{00000000-0005-0000-0000-0000ED2E0000}"/>
    <cellStyle name="Salida 2 3 3 3" xfId="9124" xr:uid="{00000000-0005-0000-0000-0000EE2E0000}"/>
    <cellStyle name="Salida 2 3 3 4" xfId="4683" xr:uid="{00000000-0005-0000-0000-0000EF2E0000}"/>
    <cellStyle name="Salida 2 3 3 5" xfId="10050" xr:uid="{00000000-0005-0000-0000-0000F02E0000}"/>
    <cellStyle name="Salida 2 3 3 6" xfId="8673" xr:uid="{00000000-0005-0000-0000-0000F12E0000}"/>
    <cellStyle name="Salida 2 3 3 7" xfId="3214" xr:uid="{00000000-0005-0000-0000-0000F22E0000}"/>
    <cellStyle name="Salida 2 3 3 8" xfId="10725" xr:uid="{00000000-0005-0000-0000-0000F32E0000}"/>
    <cellStyle name="Salida 2 3 3 9" xfId="10971" xr:uid="{00000000-0005-0000-0000-0000F42E0000}"/>
    <cellStyle name="Salida 2 3 4" xfId="3306" xr:uid="{00000000-0005-0000-0000-0000F52E0000}"/>
    <cellStyle name="Salida 2 3 5" xfId="4688" xr:uid="{00000000-0005-0000-0000-0000F62E0000}"/>
    <cellStyle name="Salida 2 3 6" xfId="5183" xr:uid="{00000000-0005-0000-0000-0000F72E0000}"/>
    <cellStyle name="Salida 2 3 7" xfId="10351" xr:uid="{00000000-0005-0000-0000-0000F82E0000}"/>
    <cellStyle name="Salida 2 3 8" xfId="6111" xr:uid="{00000000-0005-0000-0000-0000F92E0000}"/>
    <cellStyle name="Salida 2 3 9" xfId="3713" xr:uid="{00000000-0005-0000-0000-0000FA2E0000}"/>
    <cellStyle name="Salida 2 4" xfId="2096" xr:uid="{00000000-0005-0000-0000-0000FB2E0000}"/>
    <cellStyle name="Salida 2 4 10" xfId="6584" xr:uid="{00000000-0005-0000-0000-0000FC2E0000}"/>
    <cellStyle name="Salida 2 4 11" xfId="10093" xr:uid="{00000000-0005-0000-0000-0000FD2E0000}"/>
    <cellStyle name="Salida 2 4 12" xfId="12850" xr:uid="{00000000-0005-0000-0000-0000FE2E0000}"/>
    <cellStyle name="Salida 2 4 13" xfId="15862" xr:uid="{00000000-0005-0000-0000-0000FF2E0000}"/>
    <cellStyle name="Salida 2 4 2" xfId="2869" xr:uid="{00000000-0005-0000-0000-0000002F0000}"/>
    <cellStyle name="Salida 2 4 2 10" xfId="8924" xr:uid="{00000000-0005-0000-0000-0000012F0000}"/>
    <cellStyle name="Salida 2 4 2 11" xfId="9181" xr:uid="{00000000-0005-0000-0000-0000022F0000}"/>
    <cellStyle name="Salida 2 4 2 12" xfId="11699" xr:uid="{00000000-0005-0000-0000-0000032F0000}"/>
    <cellStyle name="Salida 2 4 2 13" xfId="4412" xr:uid="{00000000-0005-0000-0000-0000042F0000}"/>
    <cellStyle name="Salida 2 4 2 14" xfId="14428" xr:uid="{00000000-0005-0000-0000-0000052F0000}"/>
    <cellStyle name="Salida 2 4 2 15" xfId="13200" xr:uid="{00000000-0005-0000-0000-0000062F0000}"/>
    <cellStyle name="Salida 2 4 2 16" xfId="14914" xr:uid="{00000000-0005-0000-0000-0000072F0000}"/>
    <cellStyle name="Salida 2 4 2 17" xfId="16141" xr:uid="{00000000-0005-0000-0000-0000082F0000}"/>
    <cellStyle name="Salida 2 4 2 18" xfId="16461" xr:uid="{00000000-0005-0000-0000-0000092F0000}"/>
    <cellStyle name="Salida 2 4 2 19" xfId="16668" xr:uid="{00000000-0005-0000-0000-00000A2F0000}"/>
    <cellStyle name="Salida 2 4 2 2" xfId="2988" xr:uid="{00000000-0005-0000-0000-00000B2F0000}"/>
    <cellStyle name="Salida 2 4 2 2 2" xfId="5388" xr:uid="{00000000-0005-0000-0000-00000C2F0000}"/>
    <cellStyle name="Salida 2 4 2 2 3" xfId="5862" xr:uid="{00000000-0005-0000-0000-00000D2F0000}"/>
    <cellStyle name="Salida 2 4 2 2 4" xfId="12782" xr:uid="{00000000-0005-0000-0000-00000E2F0000}"/>
    <cellStyle name="Salida 2 4 2 20" xfId="17148" xr:uid="{2234D195-D12D-4C55-854E-A8A980A9E0E0}"/>
    <cellStyle name="Salida 2 4 2 3" xfId="5272" xr:uid="{00000000-0005-0000-0000-00000F2F0000}"/>
    <cellStyle name="Salida 2 4 2 4" xfId="5747" xr:uid="{00000000-0005-0000-0000-0000102F0000}"/>
    <cellStyle name="Salida 2 4 2 5" xfId="6267" xr:uid="{00000000-0005-0000-0000-0000112F0000}"/>
    <cellStyle name="Salida 2 4 2 6" xfId="8522" xr:uid="{00000000-0005-0000-0000-0000122F0000}"/>
    <cellStyle name="Salida 2 4 2 7" xfId="6254" xr:uid="{00000000-0005-0000-0000-0000132F0000}"/>
    <cellStyle name="Salida 2 4 2 8" xfId="5450" xr:uid="{00000000-0005-0000-0000-0000142F0000}"/>
    <cellStyle name="Salida 2 4 2 9" xfId="11105" xr:uid="{00000000-0005-0000-0000-0000152F0000}"/>
    <cellStyle name="Salida 2 4 3" xfId="4602" xr:uid="{00000000-0005-0000-0000-0000162F0000}"/>
    <cellStyle name="Salida 2 4 3 10" xfId="12294" xr:uid="{00000000-0005-0000-0000-0000172F0000}"/>
    <cellStyle name="Salida 2 4 3 11" xfId="11944" xr:uid="{00000000-0005-0000-0000-0000182F0000}"/>
    <cellStyle name="Salida 2 4 3 12" xfId="12938" xr:uid="{00000000-0005-0000-0000-0000192F0000}"/>
    <cellStyle name="Salida 2 4 3 13" xfId="16090" xr:uid="{00000000-0005-0000-0000-00001A2F0000}"/>
    <cellStyle name="Salida 2 4 3 14" xfId="15884" xr:uid="{00000000-0005-0000-0000-00001B2F0000}"/>
    <cellStyle name="Salida 2 4 3 15" xfId="15204" xr:uid="{00000000-0005-0000-0000-00001C2F0000}"/>
    <cellStyle name="Salida 2 4 3 16" xfId="17589" xr:uid="{3A32F05A-8CC3-44C1-AD3D-CFDBC8B3054B}"/>
    <cellStyle name="Salida 2 4 3 2" xfId="7123" xr:uid="{00000000-0005-0000-0000-00001D2F0000}"/>
    <cellStyle name="Salida 2 4 3 3" xfId="9125" xr:uid="{00000000-0005-0000-0000-00001E2F0000}"/>
    <cellStyle name="Salida 2 4 3 4" xfId="3464" xr:uid="{00000000-0005-0000-0000-00001F2F0000}"/>
    <cellStyle name="Salida 2 4 3 5" xfId="5625" xr:uid="{00000000-0005-0000-0000-0000202F0000}"/>
    <cellStyle name="Salida 2 4 3 6" xfId="10238" xr:uid="{00000000-0005-0000-0000-0000212F0000}"/>
    <cellStyle name="Salida 2 4 3 7" xfId="9568" xr:uid="{00000000-0005-0000-0000-0000222F0000}"/>
    <cellStyle name="Salida 2 4 3 8" xfId="9947" xr:uid="{00000000-0005-0000-0000-0000232F0000}"/>
    <cellStyle name="Salida 2 4 3 9" xfId="12122" xr:uid="{00000000-0005-0000-0000-0000242F0000}"/>
    <cellStyle name="Salida 2 4 4" xfId="3305" xr:uid="{00000000-0005-0000-0000-0000252F0000}"/>
    <cellStyle name="Salida 2 4 5" xfId="4317" xr:uid="{00000000-0005-0000-0000-0000262F0000}"/>
    <cellStyle name="Salida 2 4 6" xfId="4744" xr:uid="{00000000-0005-0000-0000-0000272F0000}"/>
    <cellStyle name="Salida 2 4 7" xfId="8922" xr:uid="{00000000-0005-0000-0000-0000282F0000}"/>
    <cellStyle name="Salida 2 4 8" xfId="5162" xr:uid="{00000000-0005-0000-0000-0000292F0000}"/>
    <cellStyle name="Salida 2 4 9" xfId="10198" xr:uid="{00000000-0005-0000-0000-00002A2F0000}"/>
    <cellStyle name="Salida 2 5" xfId="2097" xr:uid="{00000000-0005-0000-0000-00002B2F0000}"/>
    <cellStyle name="Salida 2 5 10" xfId="3731" xr:uid="{00000000-0005-0000-0000-00002C2F0000}"/>
    <cellStyle name="Salida 2 5 11" xfId="11204" xr:uid="{00000000-0005-0000-0000-00002D2F0000}"/>
    <cellStyle name="Salida 2 5 12" xfId="13013" xr:uid="{00000000-0005-0000-0000-00002E2F0000}"/>
    <cellStyle name="Salida 2 5 13" xfId="16325" xr:uid="{00000000-0005-0000-0000-00002F2F0000}"/>
    <cellStyle name="Salida 2 5 2" xfId="2870" xr:uid="{00000000-0005-0000-0000-0000302F0000}"/>
    <cellStyle name="Salida 2 5 2 10" xfId="6205" xr:uid="{00000000-0005-0000-0000-0000312F0000}"/>
    <cellStyle name="Salida 2 5 2 11" xfId="3121" xr:uid="{00000000-0005-0000-0000-0000322F0000}"/>
    <cellStyle name="Salida 2 5 2 12" xfId="11620" xr:uid="{00000000-0005-0000-0000-0000332F0000}"/>
    <cellStyle name="Salida 2 5 2 13" xfId="12330" xr:uid="{00000000-0005-0000-0000-0000342F0000}"/>
    <cellStyle name="Salida 2 5 2 14" xfId="14429" xr:uid="{00000000-0005-0000-0000-0000352F0000}"/>
    <cellStyle name="Salida 2 5 2 15" xfId="13199" xr:uid="{00000000-0005-0000-0000-0000362F0000}"/>
    <cellStyle name="Salida 2 5 2 16" xfId="15978" xr:uid="{00000000-0005-0000-0000-0000372F0000}"/>
    <cellStyle name="Salida 2 5 2 17" xfId="15849" xr:uid="{00000000-0005-0000-0000-0000382F0000}"/>
    <cellStyle name="Salida 2 5 2 18" xfId="16453" xr:uid="{00000000-0005-0000-0000-0000392F0000}"/>
    <cellStyle name="Salida 2 5 2 19" xfId="16663" xr:uid="{00000000-0005-0000-0000-00003A2F0000}"/>
    <cellStyle name="Salida 2 5 2 2" xfId="2989" xr:uid="{00000000-0005-0000-0000-00003B2F0000}"/>
    <cellStyle name="Salida 2 5 2 2 2" xfId="5389" xr:uid="{00000000-0005-0000-0000-00003C2F0000}"/>
    <cellStyle name="Salida 2 5 2 2 3" xfId="5863" xr:uid="{00000000-0005-0000-0000-00003D2F0000}"/>
    <cellStyle name="Salida 2 5 2 2 4" xfId="12783" xr:uid="{00000000-0005-0000-0000-00003E2F0000}"/>
    <cellStyle name="Salida 2 5 2 20" xfId="17149" xr:uid="{8EBB3EC1-9832-4B0C-92C6-6AEA59A88C68}"/>
    <cellStyle name="Salida 2 5 2 3" xfId="5273" xr:uid="{00000000-0005-0000-0000-00003F2F0000}"/>
    <cellStyle name="Salida 2 5 2 4" xfId="5748" xr:uid="{00000000-0005-0000-0000-0000402F0000}"/>
    <cellStyle name="Salida 2 5 2 5" xfId="4444" xr:uid="{00000000-0005-0000-0000-0000412F0000}"/>
    <cellStyle name="Salida 2 5 2 6" xfId="8523" xr:uid="{00000000-0005-0000-0000-0000422F0000}"/>
    <cellStyle name="Salida 2 5 2 7" xfId="4255" xr:uid="{00000000-0005-0000-0000-0000432F0000}"/>
    <cellStyle name="Salida 2 5 2 8" xfId="10179" xr:uid="{00000000-0005-0000-0000-0000442F0000}"/>
    <cellStyle name="Salida 2 5 2 9" xfId="4858" xr:uid="{00000000-0005-0000-0000-0000452F0000}"/>
    <cellStyle name="Salida 2 5 3" xfId="4603" xr:uid="{00000000-0005-0000-0000-0000462F0000}"/>
    <cellStyle name="Salida 2 5 3 10" xfId="12289" xr:uid="{00000000-0005-0000-0000-0000472F0000}"/>
    <cellStyle name="Salida 2 5 3 11" xfId="12282" xr:uid="{00000000-0005-0000-0000-0000482F0000}"/>
    <cellStyle name="Salida 2 5 3 12" xfId="12937" xr:uid="{00000000-0005-0000-0000-0000492F0000}"/>
    <cellStyle name="Salida 2 5 3 13" xfId="16078" xr:uid="{00000000-0005-0000-0000-00004A2F0000}"/>
    <cellStyle name="Salida 2 5 3 14" xfId="13420" xr:uid="{00000000-0005-0000-0000-00004B2F0000}"/>
    <cellStyle name="Salida 2 5 3 15" xfId="14864" xr:uid="{00000000-0005-0000-0000-00004C2F0000}"/>
    <cellStyle name="Salida 2 5 3 16" xfId="17590" xr:uid="{FB9F6F42-1B94-465F-9AA3-87F805B75B99}"/>
    <cellStyle name="Salida 2 5 3 2" xfId="7124" xr:uid="{00000000-0005-0000-0000-00004D2F0000}"/>
    <cellStyle name="Salida 2 5 3 3" xfId="9126" xr:uid="{00000000-0005-0000-0000-00004E2F0000}"/>
    <cellStyle name="Salida 2 5 3 4" xfId="6437" xr:uid="{00000000-0005-0000-0000-00004F2F0000}"/>
    <cellStyle name="Salida 2 5 3 5" xfId="9178" xr:uid="{00000000-0005-0000-0000-0000502F0000}"/>
    <cellStyle name="Salida 2 5 3 6" xfId="4666" xr:uid="{00000000-0005-0000-0000-0000512F0000}"/>
    <cellStyle name="Salida 2 5 3 7" xfId="6013" xr:uid="{00000000-0005-0000-0000-0000522F0000}"/>
    <cellStyle name="Salida 2 5 3 8" xfId="4505" xr:uid="{00000000-0005-0000-0000-0000532F0000}"/>
    <cellStyle name="Salida 2 5 3 9" xfId="12113" xr:uid="{00000000-0005-0000-0000-0000542F0000}"/>
    <cellStyle name="Salida 2 5 4" xfId="3304" xr:uid="{00000000-0005-0000-0000-0000552F0000}"/>
    <cellStyle name="Salida 2 5 5" xfId="4689" xr:uid="{00000000-0005-0000-0000-0000562F0000}"/>
    <cellStyle name="Salida 2 5 6" xfId="6298" xr:uid="{00000000-0005-0000-0000-0000572F0000}"/>
    <cellStyle name="Salida 2 5 7" xfId="9734" xr:uid="{00000000-0005-0000-0000-0000582F0000}"/>
    <cellStyle name="Salida 2 5 8" xfId="10582" xr:uid="{00000000-0005-0000-0000-0000592F0000}"/>
    <cellStyle name="Salida 2 5 9" xfId="10848" xr:uid="{00000000-0005-0000-0000-00005A2F0000}"/>
    <cellStyle name="Salida 2 6" xfId="2098" xr:uid="{00000000-0005-0000-0000-00005B2F0000}"/>
    <cellStyle name="Salida 2 6 10" xfId="6326" xr:uid="{00000000-0005-0000-0000-00005C2F0000}"/>
    <cellStyle name="Salida 2 6 11" xfId="11101" xr:uid="{00000000-0005-0000-0000-00005D2F0000}"/>
    <cellStyle name="Salida 2 6 12" xfId="13012" xr:uid="{00000000-0005-0000-0000-00005E2F0000}"/>
    <cellStyle name="Salida 2 6 13" xfId="13929" xr:uid="{00000000-0005-0000-0000-00005F2F0000}"/>
    <cellStyle name="Salida 2 6 2" xfId="2871" xr:uid="{00000000-0005-0000-0000-0000602F0000}"/>
    <cellStyle name="Salida 2 6 2 10" xfId="10665" xr:uid="{00000000-0005-0000-0000-0000612F0000}"/>
    <cellStyle name="Salida 2 6 2 11" xfId="9642" xr:uid="{00000000-0005-0000-0000-0000622F0000}"/>
    <cellStyle name="Salida 2 6 2 12" xfId="11702" xr:uid="{00000000-0005-0000-0000-0000632F0000}"/>
    <cellStyle name="Salida 2 6 2 13" xfId="10511" xr:uid="{00000000-0005-0000-0000-0000642F0000}"/>
    <cellStyle name="Salida 2 6 2 14" xfId="14430" xr:uid="{00000000-0005-0000-0000-0000652F0000}"/>
    <cellStyle name="Salida 2 6 2 15" xfId="14611" xr:uid="{00000000-0005-0000-0000-0000662F0000}"/>
    <cellStyle name="Salida 2 6 2 16" xfId="15964" xr:uid="{00000000-0005-0000-0000-0000672F0000}"/>
    <cellStyle name="Salida 2 6 2 17" xfId="16092" xr:uid="{00000000-0005-0000-0000-0000682F0000}"/>
    <cellStyle name="Salida 2 6 2 18" xfId="12962" xr:uid="{00000000-0005-0000-0000-0000692F0000}"/>
    <cellStyle name="Salida 2 6 2 19" xfId="16658" xr:uid="{00000000-0005-0000-0000-00006A2F0000}"/>
    <cellStyle name="Salida 2 6 2 2" xfId="2990" xr:uid="{00000000-0005-0000-0000-00006B2F0000}"/>
    <cellStyle name="Salida 2 6 2 2 2" xfId="5390" xr:uid="{00000000-0005-0000-0000-00006C2F0000}"/>
    <cellStyle name="Salida 2 6 2 2 3" xfId="5864" xr:uid="{00000000-0005-0000-0000-00006D2F0000}"/>
    <cellStyle name="Salida 2 6 2 2 4" xfId="12784" xr:uid="{00000000-0005-0000-0000-00006E2F0000}"/>
    <cellStyle name="Salida 2 6 2 20" xfId="17150" xr:uid="{19D74091-B341-4BCA-BE5B-6093F6364BAF}"/>
    <cellStyle name="Salida 2 6 2 3" xfId="5274" xr:uid="{00000000-0005-0000-0000-00006F2F0000}"/>
    <cellStyle name="Salida 2 6 2 4" xfId="5749" xr:uid="{00000000-0005-0000-0000-0000702F0000}"/>
    <cellStyle name="Salida 2 6 2 5" xfId="4445" xr:uid="{00000000-0005-0000-0000-0000712F0000}"/>
    <cellStyle name="Salida 2 6 2 6" xfId="8524" xr:uid="{00000000-0005-0000-0000-0000722F0000}"/>
    <cellStyle name="Salida 2 6 2 7" xfId="4256" xr:uid="{00000000-0005-0000-0000-0000732F0000}"/>
    <cellStyle name="Salida 2 6 2 8" xfId="10484" xr:uid="{00000000-0005-0000-0000-0000742F0000}"/>
    <cellStyle name="Salida 2 6 2 9" xfId="4657" xr:uid="{00000000-0005-0000-0000-0000752F0000}"/>
    <cellStyle name="Salida 2 6 3" xfId="4604" xr:uid="{00000000-0005-0000-0000-0000762F0000}"/>
    <cellStyle name="Salida 2 6 3 10" xfId="12285" xr:uid="{00000000-0005-0000-0000-0000772F0000}"/>
    <cellStyle name="Salida 2 6 3 11" xfId="12286" xr:uid="{00000000-0005-0000-0000-0000782F0000}"/>
    <cellStyle name="Salida 2 6 3 12" xfId="12936" xr:uid="{00000000-0005-0000-0000-0000792F0000}"/>
    <cellStyle name="Salida 2 6 3 13" xfId="16068" xr:uid="{00000000-0005-0000-0000-00007A2F0000}"/>
    <cellStyle name="Salida 2 6 3 14" xfId="14639" xr:uid="{00000000-0005-0000-0000-00007B2F0000}"/>
    <cellStyle name="Salida 2 6 3 15" xfId="15205" xr:uid="{00000000-0005-0000-0000-00007C2F0000}"/>
    <cellStyle name="Salida 2 6 3 16" xfId="17591" xr:uid="{DDBC2227-1389-4D0F-BCBF-C76F4016A1AB}"/>
    <cellStyle name="Salida 2 6 3 2" xfId="7125" xr:uid="{00000000-0005-0000-0000-00007D2F0000}"/>
    <cellStyle name="Salida 2 6 3 3" xfId="9127" xr:uid="{00000000-0005-0000-0000-00007E2F0000}"/>
    <cellStyle name="Salida 2 6 3 4" xfId="5918" xr:uid="{00000000-0005-0000-0000-00007F2F0000}"/>
    <cellStyle name="Salida 2 6 3 5" xfId="8992" xr:uid="{00000000-0005-0000-0000-0000802F0000}"/>
    <cellStyle name="Salida 2 6 3 6" xfId="3218" xr:uid="{00000000-0005-0000-0000-0000812F0000}"/>
    <cellStyle name="Salida 2 6 3 7" xfId="11476" xr:uid="{00000000-0005-0000-0000-0000822F0000}"/>
    <cellStyle name="Salida 2 6 3 8" xfId="10740" xr:uid="{00000000-0005-0000-0000-0000832F0000}"/>
    <cellStyle name="Salida 2 6 3 9" xfId="12100" xr:uid="{00000000-0005-0000-0000-0000842F0000}"/>
    <cellStyle name="Salida 2 6 4" xfId="3303" xr:uid="{00000000-0005-0000-0000-0000852F0000}"/>
    <cellStyle name="Salida 2 6 5" xfId="3393" xr:uid="{00000000-0005-0000-0000-0000862F0000}"/>
    <cellStyle name="Salida 2 6 6" xfId="3938" xr:uid="{00000000-0005-0000-0000-0000872F0000}"/>
    <cellStyle name="Salida 2 6 7" xfId="5983" xr:uid="{00000000-0005-0000-0000-0000882F0000}"/>
    <cellStyle name="Salida 2 6 8" xfId="10394" xr:uid="{00000000-0005-0000-0000-0000892F0000}"/>
    <cellStyle name="Salida 2 6 9" xfId="10627" xr:uid="{00000000-0005-0000-0000-00008A2F0000}"/>
    <cellStyle name="Salida 2 7" xfId="2099" xr:uid="{00000000-0005-0000-0000-00008B2F0000}"/>
    <cellStyle name="Salida 2 7 10" xfId="10475" xr:uid="{00000000-0005-0000-0000-00008C2F0000}"/>
    <cellStyle name="Salida 2 7 11" xfId="10115" xr:uid="{00000000-0005-0000-0000-00008D2F0000}"/>
    <cellStyle name="Salida 2 7 12" xfId="12849" xr:uid="{00000000-0005-0000-0000-00008E2F0000}"/>
    <cellStyle name="Salida 2 7 13" xfId="15993" xr:uid="{00000000-0005-0000-0000-00008F2F0000}"/>
    <cellStyle name="Salida 2 7 2" xfId="2872" xr:uid="{00000000-0005-0000-0000-0000902F0000}"/>
    <cellStyle name="Salida 2 7 2 10" xfId="5446" xr:uid="{00000000-0005-0000-0000-0000912F0000}"/>
    <cellStyle name="Salida 2 7 2 11" xfId="11030" xr:uid="{00000000-0005-0000-0000-0000922F0000}"/>
    <cellStyle name="Salida 2 7 2 12" xfId="11639" xr:uid="{00000000-0005-0000-0000-0000932F0000}"/>
    <cellStyle name="Salida 2 7 2 13" xfId="9587" xr:uid="{00000000-0005-0000-0000-0000942F0000}"/>
    <cellStyle name="Salida 2 7 2 14" xfId="14431" xr:uid="{00000000-0005-0000-0000-0000952F0000}"/>
    <cellStyle name="Salida 2 7 2 15" xfId="15673" xr:uid="{00000000-0005-0000-0000-0000962F0000}"/>
    <cellStyle name="Salida 2 7 2 16" xfId="15949" xr:uid="{00000000-0005-0000-0000-0000972F0000}"/>
    <cellStyle name="Salida 2 7 2 17" xfId="14075" xr:uid="{00000000-0005-0000-0000-0000982F0000}"/>
    <cellStyle name="Salida 2 7 2 18" xfId="15826" xr:uid="{00000000-0005-0000-0000-0000992F0000}"/>
    <cellStyle name="Salida 2 7 2 19" xfId="16653" xr:uid="{00000000-0005-0000-0000-00009A2F0000}"/>
    <cellStyle name="Salida 2 7 2 2" xfId="2991" xr:uid="{00000000-0005-0000-0000-00009B2F0000}"/>
    <cellStyle name="Salida 2 7 2 2 2" xfId="5391" xr:uid="{00000000-0005-0000-0000-00009C2F0000}"/>
    <cellStyle name="Salida 2 7 2 2 3" xfId="5865" xr:uid="{00000000-0005-0000-0000-00009D2F0000}"/>
    <cellStyle name="Salida 2 7 2 2 4" xfId="12785" xr:uid="{00000000-0005-0000-0000-00009E2F0000}"/>
    <cellStyle name="Salida 2 7 2 20" xfId="17151" xr:uid="{EE7B5D01-DD9B-4210-A6B6-B4DEED05CE1E}"/>
    <cellStyle name="Salida 2 7 2 3" xfId="5275" xr:uid="{00000000-0005-0000-0000-00009F2F0000}"/>
    <cellStyle name="Salida 2 7 2 4" xfId="5750" xr:uid="{00000000-0005-0000-0000-0000A02F0000}"/>
    <cellStyle name="Salida 2 7 2 5" xfId="4923" xr:uid="{00000000-0005-0000-0000-0000A12F0000}"/>
    <cellStyle name="Salida 2 7 2 6" xfId="8525" xr:uid="{00000000-0005-0000-0000-0000A22F0000}"/>
    <cellStyle name="Salida 2 7 2 7" xfId="8807" xr:uid="{00000000-0005-0000-0000-0000A32F0000}"/>
    <cellStyle name="Salida 2 7 2 8" xfId="5686" xr:uid="{00000000-0005-0000-0000-0000A42F0000}"/>
    <cellStyle name="Salida 2 7 2 9" xfId="6221" xr:uid="{00000000-0005-0000-0000-0000A52F0000}"/>
    <cellStyle name="Salida 2 7 3" xfId="4605" xr:uid="{00000000-0005-0000-0000-0000A62F0000}"/>
    <cellStyle name="Salida 2 7 3 10" xfId="12280" xr:uid="{00000000-0005-0000-0000-0000A72F0000}"/>
    <cellStyle name="Salida 2 7 3 11" xfId="12290" xr:uid="{00000000-0005-0000-0000-0000A82F0000}"/>
    <cellStyle name="Salida 2 7 3 12" xfId="12935" xr:uid="{00000000-0005-0000-0000-0000A92F0000}"/>
    <cellStyle name="Salida 2 7 3 13" xfId="16054" xr:uid="{00000000-0005-0000-0000-0000AA2F0000}"/>
    <cellStyle name="Salida 2 7 3 14" xfId="14562" xr:uid="{00000000-0005-0000-0000-0000AB2F0000}"/>
    <cellStyle name="Salida 2 7 3 15" xfId="15201" xr:uid="{00000000-0005-0000-0000-0000AC2F0000}"/>
    <cellStyle name="Salida 2 7 3 16" xfId="17592" xr:uid="{29D70A2A-DBD3-4057-BD2C-8D34EE838F0A}"/>
    <cellStyle name="Salida 2 7 3 2" xfId="7126" xr:uid="{00000000-0005-0000-0000-0000AD2F0000}"/>
    <cellStyle name="Salida 2 7 3 3" xfId="9128" xr:uid="{00000000-0005-0000-0000-0000AE2F0000}"/>
    <cellStyle name="Salida 2 7 3 4" xfId="6138" xr:uid="{00000000-0005-0000-0000-0000AF2F0000}"/>
    <cellStyle name="Salida 2 7 3 5" xfId="3487" xr:uid="{00000000-0005-0000-0000-0000B02F0000}"/>
    <cellStyle name="Salida 2 7 3 6" xfId="10701" xr:uid="{00000000-0005-0000-0000-0000B12F0000}"/>
    <cellStyle name="Salida 2 7 3 7" xfId="9747" xr:uid="{00000000-0005-0000-0000-0000B22F0000}"/>
    <cellStyle name="Salida 2 7 3 8" xfId="9266" xr:uid="{00000000-0005-0000-0000-0000B32F0000}"/>
    <cellStyle name="Salida 2 7 3 9" xfId="12086" xr:uid="{00000000-0005-0000-0000-0000B42F0000}"/>
    <cellStyle name="Salida 2 7 4" xfId="49" xr:uid="{00000000-0005-0000-0000-0000B52F0000}"/>
    <cellStyle name="Salida 2 7 5" xfId="4690" xr:uid="{00000000-0005-0000-0000-0000B62F0000}"/>
    <cellStyle name="Salida 2 7 6" xfId="66" xr:uid="{00000000-0005-0000-0000-0000B72F0000}"/>
    <cellStyle name="Salida 2 7 7" xfId="10338" xr:uid="{00000000-0005-0000-0000-0000B82F0000}"/>
    <cellStyle name="Salida 2 7 8" xfId="5660" xr:uid="{00000000-0005-0000-0000-0000B92F0000}"/>
    <cellStyle name="Salida 2 7 9" xfId="9599" xr:uid="{00000000-0005-0000-0000-0000BA2F0000}"/>
    <cellStyle name="Salida 2 8" xfId="2100" xr:uid="{00000000-0005-0000-0000-0000BB2F0000}"/>
    <cellStyle name="Salida 2 8 10" xfId="6433" xr:uid="{00000000-0005-0000-0000-0000BC2F0000}"/>
    <cellStyle name="Salida 2 8 11" xfId="11100" xr:uid="{00000000-0005-0000-0000-0000BD2F0000}"/>
    <cellStyle name="Salida 2 8 12" xfId="14554" xr:uid="{00000000-0005-0000-0000-0000BE2F0000}"/>
    <cellStyle name="Salida 2 8 13" xfId="13930" xr:uid="{00000000-0005-0000-0000-0000BF2F0000}"/>
    <cellStyle name="Salida 2 8 2" xfId="2873" xr:uid="{00000000-0005-0000-0000-0000C02F0000}"/>
    <cellStyle name="Salida 2 8 2 10" xfId="8373" xr:uid="{00000000-0005-0000-0000-0000C12F0000}"/>
    <cellStyle name="Salida 2 8 2 11" xfId="10916" xr:uid="{00000000-0005-0000-0000-0000C22F0000}"/>
    <cellStyle name="Salida 2 8 2 12" xfId="12022" xr:uid="{00000000-0005-0000-0000-0000C32F0000}"/>
    <cellStyle name="Salida 2 8 2 13" xfId="6498" xr:uid="{00000000-0005-0000-0000-0000C42F0000}"/>
    <cellStyle name="Salida 2 8 2 14" xfId="14432" xr:uid="{00000000-0005-0000-0000-0000C52F0000}"/>
    <cellStyle name="Salida 2 8 2 15" xfId="15666" xr:uid="{00000000-0005-0000-0000-0000C62F0000}"/>
    <cellStyle name="Salida 2 8 2 16" xfId="15935" xr:uid="{00000000-0005-0000-0000-0000C72F0000}"/>
    <cellStyle name="Salida 2 8 2 17" xfId="14069" xr:uid="{00000000-0005-0000-0000-0000C82F0000}"/>
    <cellStyle name="Salida 2 8 2 18" xfId="15806" xr:uid="{00000000-0005-0000-0000-0000C92F0000}"/>
    <cellStyle name="Salida 2 8 2 19" xfId="13655" xr:uid="{00000000-0005-0000-0000-0000CA2F0000}"/>
    <cellStyle name="Salida 2 8 2 2" xfId="2992" xr:uid="{00000000-0005-0000-0000-0000CB2F0000}"/>
    <cellStyle name="Salida 2 8 2 2 2" xfId="5392" xr:uid="{00000000-0005-0000-0000-0000CC2F0000}"/>
    <cellStyle name="Salida 2 8 2 2 3" xfId="5866" xr:uid="{00000000-0005-0000-0000-0000CD2F0000}"/>
    <cellStyle name="Salida 2 8 2 2 4" xfId="12786" xr:uid="{00000000-0005-0000-0000-0000CE2F0000}"/>
    <cellStyle name="Salida 2 8 2 20" xfId="17152" xr:uid="{5BA48BBD-4C70-4196-807E-3E8293143F47}"/>
    <cellStyle name="Salida 2 8 2 3" xfId="5276" xr:uid="{00000000-0005-0000-0000-0000CF2F0000}"/>
    <cellStyle name="Salida 2 8 2 4" xfId="5751" xr:uid="{00000000-0005-0000-0000-0000D02F0000}"/>
    <cellStyle name="Salida 2 8 2 5" xfId="4826" xr:uid="{00000000-0005-0000-0000-0000D12F0000}"/>
    <cellStyle name="Salida 2 8 2 6" xfId="8526" xr:uid="{00000000-0005-0000-0000-0000D22F0000}"/>
    <cellStyle name="Salida 2 8 2 7" xfId="4257" xr:uid="{00000000-0005-0000-0000-0000D32F0000}"/>
    <cellStyle name="Salida 2 8 2 8" xfId="9763" xr:uid="{00000000-0005-0000-0000-0000D42F0000}"/>
    <cellStyle name="Salida 2 8 2 9" xfId="8984" xr:uid="{00000000-0005-0000-0000-0000D52F0000}"/>
    <cellStyle name="Salida 2 8 3" xfId="4606" xr:uid="{00000000-0005-0000-0000-0000D62F0000}"/>
    <cellStyle name="Salida 2 8 3 10" xfId="12276" xr:uid="{00000000-0005-0000-0000-0000D72F0000}"/>
    <cellStyle name="Salida 2 8 3 11" xfId="12519" xr:uid="{00000000-0005-0000-0000-0000D82F0000}"/>
    <cellStyle name="Salida 2 8 3 12" xfId="12934" xr:uid="{00000000-0005-0000-0000-0000D92F0000}"/>
    <cellStyle name="Salida 2 8 3 13" xfId="16041" xr:uid="{00000000-0005-0000-0000-0000DA2F0000}"/>
    <cellStyle name="Salida 2 8 3 14" xfId="13419" xr:uid="{00000000-0005-0000-0000-0000DB2F0000}"/>
    <cellStyle name="Salida 2 8 3 15" xfId="13793" xr:uid="{00000000-0005-0000-0000-0000DC2F0000}"/>
    <cellStyle name="Salida 2 8 3 16" xfId="17593" xr:uid="{37FD84CC-D7F3-4F8C-9245-AD012DE78E74}"/>
    <cellStyle name="Salida 2 8 3 2" xfId="7127" xr:uid="{00000000-0005-0000-0000-0000DD2F0000}"/>
    <cellStyle name="Salida 2 8 3 3" xfId="9129" xr:uid="{00000000-0005-0000-0000-0000DE2F0000}"/>
    <cellStyle name="Salida 2 8 3 4" xfId="6436" xr:uid="{00000000-0005-0000-0000-0000DF2F0000}"/>
    <cellStyle name="Salida 2 8 3 5" xfId="3699" xr:uid="{00000000-0005-0000-0000-0000E02F0000}"/>
    <cellStyle name="Salida 2 8 3 6" xfId="10235" xr:uid="{00000000-0005-0000-0000-0000E12F0000}"/>
    <cellStyle name="Salida 2 8 3 7" xfId="6465" xr:uid="{00000000-0005-0000-0000-0000E22F0000}"/>
    <cellStyle name="Salida 2 8 3 8" xfId="8417" xr:uid="{00000000-0005-0000-0000-0000E32F0000}"/>
    <cellStyle name="Salida 2 8 3 9" xfId="12076" xr:uid="{00000000-0005-0000-0000-0000E42F0000}"/>
    <cellStyle name="Salida 2 8 4" xfId="3302" xr:uid="{00000000-0005-0000-0000-0000E52F0000}"/>
    <cellStyle name="Salida 2 8 5" xfId="6080" xr:uid="{00000000-0005-0000-0000-0000E62F0000}"/>
    <cellStyle name="Salida 2 8 6" xfId="3420" xr:uid="{00000000-0005-0000-0000-0000E72F0000}"/>
    <cellStyle name="Salida 2 8 7" xfId="4989" xr:uid="{00000000-0005-0000-0000-0000E82F0000}"/>
    <cellStyle name="Salida 2 8 8" xfId="10318" xr:uid="{00000000-0005-0000-0000-0000E92F0000}"/>
    <cellStyle name="Salida 2 8 9" xfId="11075" xr:uid="{00000000-0005-0000-0000-0000EA2F0000}"/>
    <cellStyle name="Salida 2 9" xfId="2101" xr:uid="{00000000-0005-0000-0000-0000EB2F0000}"/>
    <cellStyle name="Salida 2 9 10" xfId="10526" xr:uid="{00000000-0005-0000-0000-0000EC2F0000}"/>
    <cellStyle name="Salida 2 9 11" xfId="11033" xr:uid="{00000000-0005-0000-0000-0000ED2F0000}"/>
    <cellStyle name="Salida 2 9 12" xfId="14581" xr:uid="{00000000-0005-0000-0000-0000EE2F0000}"/>
    <cellStyle name="Salida 2 9 13" xfId="15249" xr:uid="{00000000-0005-0000-0000-0000EF2F0000}"/>
    <cellStyle name="Salida 2 9 2" xfId="2874" xr:uid="{00000000-0005-0000-0000-0000F02F0000}"/>
    <cellStyle name="Salida 2 9 2 10" xfId="11082" xr:uid="{00000000-0005-0000-0000-0000F12F0000}"/>
    <cellStyle name="Salida 2 9 2 11" xfId="10253" xr:uid="{00000000-0005-0000-0000-0000F22F0000}"/>
    <cellStyle name="Salida 2 9 2 12" xfId="12011" xr:uid="{00000000-0005-0000-0000-0000F32F0000}"/>
    <cellStyle name="Salida 2 9 2 13" xfId="10181" xr:uid="{00000000-0005-0000-0000-0000F42F0000}"/>
    <cellStyle name="Salida 2 9 2 14" xfId="14433" xr:uid="{00000000-0005-0000-0000-0000F52F0000}"/>
    <cellStyle name="Salida 2 9 2 15" xfId="15659" xr:uid="{00000000-0005-0000-0000-0000F62F0000}"/>
    <cellStyle name="Salida 2 9 2 16" xfId="15914" xr:uid="{00000000-0005-0000-0000-0000F72F0000}"/>
    <cellStyle name="Salida 2 9 2 17" xfId="13480" xr:uid="{00000000-0005-0000-0000-0000F82F0000}"/>
    <cellStyle name="Salida 2 9 2 18" xfId="15789" xr:uid="{00000000-0005-0000-0000-0000F92F0000}"/>
    <cellStyle name="Salida 2 9 2 19" xfId="14615" xr:uid="{00000000-0005-0000-0000-0000FA2F0000}"/>
    <cellStyle name="Salida 2 9 2 2" xfId="2993" xr:uid="{00000000-0005-0000-0000-0000FB2F0000}"/>
    <cellStyle name="Salida 2 9 2 2 2" xfId="5393" xr:uid="{00000000-0005-0000-0000-0000FC2F0000}"/>
    <cellStyle name="Salida 2 9 2 2 3" xfId="5867" xr:uid="{00000000-0005-0000-0000-0000FD2F0000}"/>
    <cellStyle name="Salida 2 9 2 2 4" xfId="12787" xr:uid="{00000000-0005-0000-0000-0000FE2F0000}"/>
    <cellStyle name="Salida 2 9 2 20" xfId="17153" xr:uid="{C37B5266-96D4-4A21-BDFC-C99DAEDB9DF6}"/>
    <cellStyle name="Salida 2 9 2 3" xfId="5277" xr:uid="{00000000-0005-0000-0000-0000FF2F0000}"/>
    <cellStyle name="Salida 2 9 2 4" xfId="5752" xr:uid="{00000000-0005-0000-0000-000000300000}"/>
    <cellStyle name="Salida 2 9 2 5" xfId="5361" xr:uid="{00000000-0005-0000-0000-000001300000}"/>
    <cellStyle name="Salida 2 9 2 6" xfId="8527" xr:uid="{00000000-0005-0000-0000-000002300000}"/>
    <cellStyle name="Salida 2 9 2 7" xfId="4258" xr:uid="{00000000-0005-0000-0000-000003300000}"/>
    <cellStyle name="Salida 2 9 2 8" xfId="3894" xr:uid="{00000000-0005-0000-0000-000004300000}"/>
    <cellStyle name="Salida 2 9 2 9" xfId="8382" xr:uid="{00000000-0005-0000-0000-000005300000}"/>
    <cellStyle name="Salida 2 9 3" xfId="4607" xr:uid="{00000000-0005-0000-0000-000006300000}"/>
    <cellStyle name="Salida 2 9 3 10" xfId="12272" xr:uid="{00000000-0005-0000-0000-000007300000}"/>
    <cellStyle name="Salida 2 9 3 11" xfId="12513" xr:uid="{00000000-0005-0000-0000-000008300000}"/>
    <cellStyle name="Salida 2 9 3 12" xfId="12933" xr:uid="{00000000-0005-0000-0000-000009300000}"/>
    <cellStyle name="Salida 2 9 3 13" xfId="16028" xr:uid="{00000000-0005-0000-0000-00000A300000}"/>
    <cellStyle name="Salida 2 9 3 14" xfId="14638" xr:uid="{00000000-0005-0000-0000-00000B300000}"/>
    <cellStyle name="Salida 2 9 3 15" xfId="14346" xr:uid="{00000000-0005-0000-0000-00000C300000}"/>
    <cellStyle name="Salida 2 9 3 16" xfId="17594" xr:uid="{A21E1353-A4BD-4647-9B95-FEA1EB63684C}"/>
    <cellStyle name="Salida 2 9 3 2" xfId="7128" xr:uid="{00000000-0005-0000-0000-00000D300000}"/>
    <cellStyle name="Salida 2 9 3 3" xfId="9130" xr:uid="{00000000-0005-0000-0000-00000E300000}"/>
    <cellStyle name="Salida 2 9 3 4" xfId="9021" xr:uid="{00000000-0005-0000-0000-00000F300000}"/>
    <cellStyle name="Salida 2 9 3 5" xfId="9376" xr:uid="{00000000-0005-0000-0000-000010300000}"/>
    <cellStyle name="Salida 2 9 3 6" xfId="10257" xr:uid="{00000000-0005-0000-0000-000011300000}"/>
    <cellStyle name="Salida 2 9 3 7" xfId="11581" xr:uid="{00000000-0005-0000-0000-000012300000}"/>
    <cellStyle name="Salida 2 9 3 8" xfId="11822" xr:uid="{00000000-0005-0000-0000-000013300000}"/>
    <cellStyle name="Salida 2 9 3 9" xfId="12065" xr:uid="{00000000-0005-0000-0000-000014300000}"/>
    <cellStyle name="Salida 2 9 4" xfId="3301" xr:uid="{00000000-0005-0000-0000-000015300000}"/>
    <cellStyle name="Salida 2 9 5" xfId="4691" xr:uid="{00000000-0005-0000-0000-000016300000}"/>
    <cellStyle name="Salida 2 9 6" xfId="9552" xr:uid="{00000000-0005-0000-0000-000017300000}"/>
    <cellStyle name="Salida 2 9 7" xfId="10322" xr:uid="{00000000-0005-0000-0000-000018300000}"/>
    <cellStyle name="Salida 2 9 8" xfId="10616" xr:uid="{00000000-0005-0000-0000-000019300000}"/>
    <cellStyle name="Salida 2 9 9" xfId="3868" xr:uid="{00000000-0005-0000-0000-00001A300000}"/>
    <cellStyle name="Salida 2_Captura" xfId="7129" xr:uid="{00000000-0005-0000-0000-00001B300000}"/>
    <cellStyle name="Salida 3" xfId="2102" xr:uid="{00000000-0005-0000-0000-00001C300000}"/>
    <cellStyle name="Salida 3 10" xfId="2103" xr:uid="{00000000-0005-0000-0000-00001D300000}"/>
    <cellStyle name="Salida 3 10 10" xfId="9727" xr:uid="{00000000-0005-0000-0000-00001E300000}"/>
    <cellStyle name="Salida 3 10 11" xfId="5644" xr:uid="{00000000-0005-0000-0000-00001F300000}"/>
    <cellStyle name="Salida 3 10 12" xfId="12847" xr:uid="{00000000-0005-0000-0000-000020300000}"/>
    <cellStyle name="Salida 3 10 13" xfId="14053" xr:uid="{00000000-0005-0000-0000-000021300000}"/>
    <cellStyle name="Salida 3 10 2" xfId="2875" xr:uid="{00000000-0005-0000-0000-000022300000}"/>
    <cellStyle name="Salida 3 10 2 10" xfId="10681" xr:uid="{00000000-0005-0000-0000-000023300000}"/>
    <cellStyle name="Salida 3 10 2 11" xfId="3540" xr:uid="{00000000-0005-0000-0000-000024300000}"/>
    <cellStyle name="Salida 3 10 2 12" xfId="11997" xr:uid="{00000000-0005-0000-0000-000025300000}"/>
    <cellStyle name="Salida 3 10 2 13" xfId="8453" xr:uid="{00000000-0005-0000-0000-000026300000}"/>
    <cellStyle name="Salida 3 10 2 14" xfId="14434" xr:uid="{00000000-0005-0000-0000-000027300000}"/>
    <cellStyle name="Salida 3 10 2 15" xfId="15643" xr:uid="{00000000-0005-0000-0000-000028300000}"/>
    <cellStyle name="Salida 3 10 2 16" xfId="15900" xr:uid="{00000000-0005-0000-0000-000029300000}"/>
    <cellStyle name="Salida 3 10 2 17" xfId="13479" xr:uid="{00000000-0005-0000-0000-00002A300000}"/>
    <cellStyle name="Salida 3 10 2 18" xfId="13957" xr:uid="{00000000-0005-0000-0000-00002B300000}"/>
    <cellStyle name="Salida 3 10 2 19" xfId="13024" xr:uid="{00000000-0005-0000-0000-00002C300000}"/>
    <cellStyle name="Salida 3 10 2 2" xfId="2994" xr:uid="{00000000-0005-0000-0000-00002D300000}"/>
    <cellStyle name="Salida 3 10 2 2 2" xfId="5394" xr:uid="{00000000-0005-0000-0000-00002E300000}"/>
    <cellStyle name="Salida 3 10 2 2 3" xfId="5868" xr:uid="{00000000-0005-0000-0000-00002F300000}"/>
    <cellStyle name="Salida 3 10 2 2 4" xfId="12788" xr:uid="{00000000-0005-0000-0000-000030300000}"/>
    <cellStyle name="Salida 3 10 2 20" xfId="17154" xr:uid="{A3859E25-8931-4FD4-91A2-21B31B3CAED7}"/>
    <cellStyle name="Salida 3 10 2 3" xfId="5278" xr:uid="{00000000-0005-0000-0000-000031300000}"/>
    <cellStyle name="Salida 3 10 2 4" xfId="5753" xr:uid="{00000000-0005-0000-0000-000032300000}"/>
    <cellStyle name="Salida 3 10 2 5" xfId="3424" xr:uid="{00000000-0005-0000-0000-000033300000}"/>
    <cellStyle name="Salida 3 10 2 6" xfId="8528" xr:uid="{00000000-0005-0000-0000-000034300000}"/>
    <cellStyle name="Salida 3 10 2 7" xfId="4259" xr:uid="{00000000-0005-0000-0000-000035300000}"/>
    <cellStyle name="Salida 3 10 2 8" xfId="10405" xr:uid="{00000000-0005-0000-0000-000036300000}"/>
    <cellStyle name="Salida 3 10 2 9" xfId="5158" xr:uid="{00000000-0005-0000-0000-000037300000}"/>
    <cellStyle name="Salida 3 10 3" xfId="4609" xr:uid="{00000000-0005-0000-0000-000038300000}"/>
    <cellStyle name="Salida 3 10 3 10" xfId="3222" xr:uid="{00000000-0005-0000-0000-000039300000}"/>
    <cellStyle name="Salida 3 10 3 11" xfId="12501" xr:uid="{00000000-0005-0000-0000-00003A300000}"/>
    <cellStyle name="Salida 3 10 3 12" xfId="14572" xr:uid="{00000000-0005-0000-0000-00003B300000}"/>
    <cellStyle name="Salida 3 10 3 13" xfId="16000" xr:uid="{00000000-0005-0000-0000-00003C300000}"/>
    <cellStyle name="Salida 3 10 3 14" xfId="15898" xr:uid="{00000000-0005-0000-0000-00003D300000}"/>
    <cellStyle name="Salida 3 10 3 15" xfId="16598" xr:uid="{00000000-0005-0000-0000-00003E300000}"/>
    <cellStyle name="Salida 3 10 3 16" xfId="17595" xr:uid="{C7C8CA05-5C0F-4EBD-8DFF-E0CAE68893F7}"/>
    <cellStyle name="Salida 3 10 3 2" xfId="7131" xr:uid="{00000000-0005-0000-0000-00003F300000}"/>
    <cellStyle name="Salida 3 10 3 3" xfId="9132" xr:uid="{00000000-0005-0000-0000-000040300000}"/>
    <cellStyle name="Salida 3 10 3 4" xfId="6266" xr:uid="{00000000-0005-0000-0000-000041300000}"/>
    <cellStyle name="Salida 3 10 3 5" xfId="8993" xr:uid="{00000000-0005-0000-0000-000042300000}"/>
    <cellStyle name="Salida 3 10 3 6" xfId="9659" xr:uid="{00000000-0005-0000-0000-000043300000}"/>
    <cellStyle name="Salida 3 10 3 7" xfId="11324" xr:uid="{00000000-0005-0000-0000-000044300000}"/>
    <cellStyle name="Salida 3 10 3 8" xfId="11783" xr:uid="{00000000-0005-0000-0000-000045300000}"/>
    <cellStyle name="Salida 3 10 3 9" xfId="12034" xr:uid="{00000000-0005-0000-0000-000046300000}"/>
    <cellStyle name="Salida 3 10 4" xfId="3300" xr:uid="{00000000-0005-0000-0000-000047300000}"/>
    <cellStyle name="Salida 3 10 5" xfId="4692" xr:uid="{00000000-0005-0000-0000-000048300000}"/>
    <cellStyle name="Salida 3 10 6" xfId="9521" xr:uid="{00000000-0005-0000-0000-000049300000}"/>
    <cellStyle name="Salida 3 10 7" xfId="10311" xr:uid="{00000000-0005-0000-0000-00004A300000}"/>
    <cellStyle name="Salida 3 10 8" xfId="10096" xr:uid="{00000000-0005-0000-0000-00004B300000}"/>
    <cellStyle name="Salida 3 10 9" xfId="3315" xr:uid="{00000000-0005-0000-0000-00004C300000}"/>
    <cellStyle name="Salida 3 11" xfId="2104" xr:uid="{00000000-0005-0000-0000-00004D300000}"/>
    <cellStyle name="Salida 3 11 10" xfId="3684" xr:uid="{00000000-0005-0000-0000-00004E300000}"/>
    <cellStyle name="Salida 3 11 11" xfId="6244" xr:uid="{00000000-0005-0000-0000-00004F300000}"/>
    <cellStyle name="Salida 3 11 12" xfId="12848" xr:uid="{00000000-0005-0000-0000-000050300000}"/>
    <cellStyle name="Salida 3 11 13" xfId="15656" xr:uid="{00000000-0005-0000-0000-000051300000}"/>
    <cellStyle name="Salida 3 11 2" xfId="2876" xr:uid="{00000000-0005-0000-0000-000052300000}"/>
    <cellStyle name="Salida 3 11 2 10" xfId="10161" xr:uid="{00000000-0005-0000-0000-000053300000}"/>
    <cellStyle name="Salida 3 11 2 11" xfId="5685" xr:uid="{00000000-0005-0000-0000-000054300000}"/>
    <cellStyle name="Salida 3 11 2 12" xfId="11986" xr:uid="{00000000-0005-0000-0000-000055300000}"/>
    <cellStyle name="Salida 3 11 2 13" xfId="12520" xr:uid="{00000000-0005-0000-0000-000056300000}"/>
    <cellStyle name="Salida 3 11 2 14" xfId="14435" xr:uid="{00000000-0005-0000-0000-000057300000}"/>
    <cellStyle name="Salida 3 11 2 15" xfId="15632" xr:uid="{00000000-0005-0000-0000-000058300000}"/>
    <cellStyle name="Salida 3 11 2 16" xfId="15886" xr:uid="{00000000-0005-0000-0000-000059300000}"/>
    <cellStyle name="Salida 3 11 2 17" xfId="13478" xr:uid="{00000000-0005-0000-0000-00005A300000}"/>
    <cellStyle name="Salida 3 11 2 18" xfId="15382" xr:uid="{00000000-0005-0000-0000-00005B300000}"/>
    <cellStyle name="Salida 3 11 2 19" xfId="12858" xr:uid="{00000000-0005-0000-0000-00005C300000}"/>
    <cellStyle name="Salida 3 11 2 2" xfId="2995" xr:uid="{00000000-0005-0000-0000-00005D300000}"/>
    <cellStyle name="Salida 3 11 2 2 2" xfId="5395" xr:uid="{00000000-0005-0000-0000-00005E300000}"/>
    <cellStyle name="Salida 3 11 2 2 3" xfId="5869" xr:uid="{00000000-0005-0000-0000-00005F300000}"/>
    <cellStyle name="Salida 3 11 2 2 4" xfId="12789" xr:uid="{00000000-0005-0000-0000-000060300000}"/>
    <cellStyle name="Salida 3 11 2 20" xfId="17155" xr:uid="{83074F52-6EF3-497F-AC5B-EAE467CD9F15}"/>
    <cellStyle name="Salida 3 11 2 3" xfId="5279" xr:uid="{00000000-0005-0000-0000-000061300000}"/>
    <cellStyle name="Salida 3 11 2 4" xfId="5754" xr:uid="{00000000-0005-0000-0000-000062300000}"/>
    <cellStyle name="Salida 3 11 2 5" xfId="6142" xr:uid="{00000000-0005-0000-0000-000063300000}"/>
    <cellStyle name="Salida 3 11 2 6" xfId="8529" xr:uid="{00000000-0005-0000-0000-000064300000}"/>
    <cellStyle name="Salida 3 11 2 7" xfId="4260" xr:uid="{00000000-0005-0000-0000-000065300000}"/>
    <cellStyle name="Salida 3 11 2 8" xfId="8962" xr:uid="{00000000-0005-0000-0000-000066300000}"/>
    <cellStyle name="Salida 3 11 2 9" xfId="10026" xr:uid="{00000000-0005-0000-0000-000067300000}"/>
    <cellStyle name="Salida 3 11 3" xfId="4610" xr:uid="{00000000-0005-0000-0000-000068300000}"/>
    <cellStyle name="Salida 3 11 3 10" xfId="10218" xr:uid="{00000000-0005-0000-0000-000069300000}"/>
    <cellStyle name="Salida 3 11 3 11" xfId="12496" xr:uid="{00000000-0005-0000-0000-00006A300000}"/>
    <cellStyle name="Salida 3 11 3 12" xfId="15669" xr:uid="{00000000-0005-0000-0000-00006B300000}"/>
    <cellStyle name="Salida 3 11 3 13" xfId="15988" xr:uid="{00000000-0005-0000-0000-00006C300000}"/>
    <cellStyle name="Salida 3 11 3 14" xfId="15911" xr:uid="{00000000-0005-0000-0000-00006D300000}"/>
    <cellStyle name="Salida 3 11 3 15" xfId="16588" xr:uid="{00000000-0005-0000-0000-00006E300000}"/>
    <cellStyle name="Salida 3 11 3 16" xfId="17596" xr:uid="{42B1FF0B-F491-4ACB-96AC-640644288F28}"/>
    <cellStyle name="Salida 3 11 3 2" xfId="7132" xr:uid="{00000000-0005-0000-0000-00006F300000}"/>
    <cellStyle name="Salida 3 11 3 3" xfId="9133" xr:uid="{00000000-0005-0000-0000-000070300000}"/>
    <cellStyle name="Salida 3 11 3 4" xfId="4685" xr:uid="{00000000-0005-0000-0000-000071300000}"/>
    <cellStyle name="Salida 3 11 3 5" xfId="6435" xr:uid="{00000000-0005-0000-0000-000072300000}"/>
    <cellStyle name="Salida 3 11 3 6" xfId="8674" xr:uid="{00000000-0005-0000-0000-000073300000}"/>
    <cellStyle name="Salida 3 11 3 7" xfId="11326" xr:uid="{00000000-0005-0000-0000-000074300000}"/>
    <cellStyle name="Salida 3 11 3 8" xfId="11769" xr:uid="{00000000-0005-0000-0000-000075300000}"/>
    <cellStyle name="Salida 3 11 3 9" xfId="12021" xr:uid="{00000000-0005-0000-0000-000076300000}"/>
    <cellStyle name="Salida 3 11 4" xfId="3299" xr:uid="{00000000-0005-0000-0000-000077300000}"/>
    <cellStyle name="Salida 3 11 5" xfId="5140" xr:uid="{00000000-0005-0000-0000-000078300000}"/>
    <cellStyle name="Salida 3 11 6" xfId="9491" xr:uid="{00000000-0005-0000-0000-000079300000}"/>
    <cellStyle name="Salida 3 11 7" xfId="10833" xr:uid="{00000000-0005-0000-0000-00007A300000}"/>
    <cellStyle name="Salida 3 11 8" xfId="8514" xr:uid="{00000000-0005-0000-0000-00007B300000}"/>
    <cellStyle name="Salida 3 11 9" xfId="9914" xr:uid="{00000000-0005-0000-0000-00007C300000}"/>
    <cellStyle name="Salida 3 12" xfId="2105" xr:uid="{00000000-0005-0000-0000-00007D300000}"/>
    <cellStyle name="Salida 3 12 10" xfId="3804" xr:uid="{00000000-0005-0000-0000-00007E300000}"/>
    <cellStyle name="Salida 3 12 11" xfId="11919" xr:uid="{00000000-0005-0000-0000-00007F300000}"/>
    <cellStyle name="Salida 3 12 12" xfId="13011" xr:uid="{00000000-0005-0000-0000-000080300000}"/>
    <cellStyle name="Salida 3 12 13" xfId="14054" xr:uid="{00000000-0005-0000-0000-000081300000}"/>
    <cellStyle name="Salida 3 12 2" xfId="2877" xr:uid="{00000000-0005-0000-0000-000082300000}"/>
    <cellStyle name="Salida 3 12 2 10" xfId="10021" xr:uid="{00000000-0005-0000-0000-000083300000}"/>
    <cellStyle name="Salida 3 12 2 11" xfId="9677" xr:uid="{00000000-0005-0000-0000-000084300000}"/>
    <cellStyle name="Salida 3 12 2 12" xfId="11703" xr:uid="{00000000-0005-0000-0000-000085300000}"/>
    <cellStyle name="Salida 3 12 2 13" xfId="12515" xr:uid="{00000000-0005-0000-0000-000086300000}"/>
    <cellStyle name="Salida 3 12 2 14" xfId="14436" xr:uid="{00000000-0005-0000-0000-000087300000}"/>
    <cellStyle name="Salida 3 12 2 15" xfId="15620" xr:uid="{00000000-0005-0000-0000-000088300000}"/>
    <cellStyle name="Salida 3 12 2 16" xfId="15871" xr:uid="{00000000-0005-0000-0000-000089300000}"/>
    <cellStyle name="Salida 3 12 2 17" xfId="13477" xr:uid="{00000000-0005-0000-0000-00008A300000}"/>
    <cellStyle name="Salida 3 12 2 18" xfId="13627" xr:uid="{00000000-0005-0000-0000-00008B300000}"/>
    <cellStyle name="Salida 3 12 2 19" xfId="15523" xr:uid="{00000000-0005-0000-0000-00008C300000}"/>
    <cellStyle name="Salida 3 12 2 2" xfId="2996" xr:uid="{00000000-0005-0000-0000-00008D300000}"/>
    <cellStyle name="Salida 3 12 2 2 2" xfId="5396" xr:uid="{00000000-0005-0000-0000-00008E300000}"/>
    <cellStyle name="Salida 3 12 2 2 3" xfId="5870" xr:uid="{00000000-0005-0000-0000-00008F300000}"/>
    <cellStyle name="Salida 3 12 2 2 4" xfId="12790" xr:uid="{00000000-0005-0000-0000-000090300000}"/>
    <cellStyle name="Salida 3 12 2 20" xfId="17156" xr:uid="{5B32AD10-9557-42F6-B839-48F8FC666E65}"/>
    <cellStyle name="Salida 3 12 2 3" xfId="5280" xr:uid="{00000000-0005-0000-0000-000091300000}"/>
    <cellStyle name="Salida 3 12 2 4" xfId="5755" xr:uid="{00000000-0005-0000-0000-000092300000}"/>
    <cellStyle name="Salida 3 12 2 5" xfId="3425" xr:uid="{00000000-0005-0000-0000-000093300000}"/>
    <cellStyle name="Salida 3 12 2 6" xfId="8530" xr:uid="{00000000-0005-0000-0000-000094300000}"/>
    <cellStyle name="Salida 3 12 2 7" xfId="5910" xr:uid="{00000000-0005-0000-0000-000095300000}"/>
    <cellStyle name="Salida 3 12 2 8" xfId="10326" xr:uid="{00000000-0005-0000-0000-000096300000}"/>
    <cellStyle name="Salida 3 12 2 9" xfId="6230" xr:uid="{00000000-0005-0000-0000-000097300000}"/>
    <cellStyle name="Salida 3 12 3" xfId="4611" xr:uid="{00000000-0005-0000-0000-000098300000}"/>
    <cellStyle name="Salida 3 12 3 10" xfId="4508" xr:uid="{00000000-0005-0000-0000-000099300000}"/>
    <cellStyle name="Salida 3 12 3 11" xfId="12492" xr:uid="{00000000-0005-0000-0000-00009A300000}"/>
    <cellStyle name="Salida 3 12 3 12" xfId="15664" xr:uid="{00000000-0005-0000-0000-00009B300000}"/>
    <cellStyle name="Salida 3 12 3 13" xfId="13128" xr:uid="{00000000-0005-0000-0000-00009C300000}"/>
    <cellStyle name="Salida 3 12 3 14" xfId="13418" xr:uid="{00000000-0005-0000-0000-00009D300000}"/>
    <cellStyle name="Salida 3 12 3 15" xfId="16580" xr:uid="{00000000-0005-0000-0000-00009E300000}"/>
    <cellStyle name="Salida 3 12 3 16" xfId="17597" xr:uid="{0B36788B-DF93-4FCD-8149-0FD788D8FE07}"/>
    <cellStyle name="Salida 3 12 3 2" xfId="7133" xr:uid="{00000000-0005-0000-0000-00009F300000}"/>
    <cellStyle name="Salida 3 12 3 3" xfId="9134" xr:uid="{00000000-0005-0000-0000-0000A0300000}"/>
    <cellStyle name="Salida 3 12 3 4" xfId="4440" xr:uid="{00000000-0005-0000-0000-0000A1300000}"/>
    <cellStyle name="Salida 3 12 3 5" xfId="3698" xr:uid="{00000000-0005-0000-0000-0000A2300000}"/>
    <cellStyle name="Salida 3 12 3 6" xfId="10221" xr:uid="{00000000-0005-0000-0000-0000A3300000}"/>
    <cellStyle name="Salida 3 12 3 7" xfId="11328" xr:uid="{00000000-0005-0000-0000-0000A4300000}"/>
    <cellStyle name="Salida 3 12 3 8" xfId="11760" xr:uid="{00000000-0005-0000-0000-0000A5300000}"/>
    <cellStyle name="Salida 3 12 3 9" xfId="12008" xr:uid="{00000000-0005-0000-0000-0000A6300000}"/>
    <cellStyle name="Salida 3 12 4" xfId="3298" xr:uid="{00000000-0005-0000-0000-0000A7300000}"/>
    <cellStyle name="Salida 3 12 5" xfId="4693" xr:uid="{00000000-0005-0000-0000-0000A8300000}"/>
    <cellStyle name="Salida 3 12 6" xfId="9463" xr:uid="{00000000-0005-0000-0000-0000A9300000}"/>
    <cellStyle name="Salida 3 12 7" xfId="10844" xr:uid="{00000000-0005-0000-0000-0000AA300000}"/>
    <cellStyle name="Salida 3 12 8" xfId="10600" xr:uid="{00000000-0005-0000-0000-0000AB300000}"/>
    <cellStyle name="Salida 3 12 9" xfId="9612" xr:uid="{00000000-0005-0000-0000-0000AC300000}"/>
    <cellStyle name="Salida 3 13" xfId="2106" xr:uid="{00000000-0005-0000-0000-0000AD300000}"/>
    <cellStyle name="Salida 3 13 10" xfId="8989" xr:uid="{00000000-0005-0000-0000-0000AE300000}"/>
    <cellStyle name="Salida 3 13 11" xfId="11928" xr:uid="{00000000-0005-0000-0000-0000AF300000}"/>
    <cellStyle name="Salida 3 13 12" xfId="16167" xr:uid="{00000000-0005-0000-0000-0000B0300000}"/>
    <cellStyle name="Salida 3 13 13" xfId="13931" xr:uid="{00000000-0005-0000-0000-0000B1300000}"/>
    <cellStyle name="Salida 3 13 2" xfId="2878" xr:uid="{00000000-0005-0000-0000-0000B2300000}"/>
    <cellStyle name="Salida 3 13 2 10" xfId="9923" xr:uid="{00000000-0005-0000-0000-0000B3300000}"/>
    <cellStyle name="Salida 3 13 2 11" xfId="11696" xr:uid="{00000000-0005-0000-0000-0000B4300000}"/>
    <cellStyle name="Salida 3 13 2 12" xfId="11704" xr:uid="{00000000-0005-0000-0000-0000B5300000}"/>
    <cellStyle name="Salida 3 13 2 13" xfId="12509" xr:uid="{00000000-0005-0000-0000-0000B6300000}"/>
    <cellStyle name="Salida 3 13 2 14" xfId="14437" xr:uid="{00000000-0005-0000-0000-0000B7300000}"/>
    <cellStyle name="Salida 3 13 2 15" xfId="15610" xr:uid="{00000000-0005-0000-0000-0000B8300000}"/>
    <cellStyle name="Salida 3 13 2 16" xfId="15851" xr:uid="{00000000-0005-0000-0000-0000B9300000}"/>
    <cellStyle name="Salida 3 13 2 17" xfId="13244" xr:uid="{00000000-0005-0000-0000-0000BA300000}"/>
    <cellStyle name="Salida 3 13 2 18" xfId="14685" xr:uid="{00000000-0005-0000-0000-0000BB300000}"/>
    <cellStyle name="Salida 3 13 2 19" xfId="13023" xr:uid="{00000000-0005-0000-0000-0000BC300000}"/>
    <cellStyle name="Salida 3 13 2 2" xfId="2997" xr:uid="{00000000-0005-0000-0000-0000BD300000}"/>
    <cellStyle name="Salida 3 13 2 2 2" xfId="5397" xr:uid="{00000000-0005-0000-0000-0000BE300000}"/>
    <cellStyle name="Salida 3 13 2 2 3" xfId="5871" xr:uid="{00000000-0005-0000-0000-0000BF300000}"/>
    <cellStyle name="Salida 3 13 2 2 4" xfId="12791" xr:uid="{00000000-0005-0000-0000-0000C0300000}"/>
    <cellStyle name="Salida 3 13 2 20" xfId="17157" xr:uid="{B7AABD0F-DC27-47EC-A5E8-2DF6BD2C0FA6}"/>
    <cellStyle name="Salida 3 13 2 3" xfId="5281" xr:uid="{00000000-0005-0000-0000-0000C1300000}"/>
    <cellStyle name="Salida 3 13 2 4" xfId="5756" xr:uid="{00000000-0005-0000-0000-0000C2300000}"/>
    <cellStyle name="Salida 3 13 2 5" xfId="6141" xr:uid="{00000000-0005-0000-0000-0000C3300000}"/>
    <cellStyle name="Salida 3 13 2 6" xfId="8531" xr:uid="{00000000-0005-0000-0000-0000C4300000}"/>
    <cellStyle name="Salida 3 13 2 7" xfId="4261" xr:uid="{00000000-0005-0000-0000-0000C5300000}"/>
    <cellStyle name="Salida 3 13 2 8" xfId="8702" xr:uid="{00000000-0005-0000-0000-0000C6300000}"/>
    <cellStyle name="Salida 3 13 2 9" xfId="3910" xr:uid="{00000000-0005-0000-0000-0000C7300000}"/>
    <cellStyle name="Salida 3 13 3" xfId="4612" xr:uid="{00000000-0005-0000-0000-0000C8300000}"/>
    <cellStyle name="Salida 3 13 3 10" xfId="9803" xr:uid="{00000000-0005-0000-0000-0000C9300000}"/>
    <cellStyle name="Salida 3 13 3 11" xfId="12487" xr:uid="{00000000-0005-0000-0000-0000CA300000}"/>
    <cellStyle name="Salida 3 13 3 12" xfId="15655" xr:uid="{00000000-0005-0000-0000-0000CB300000}"/>
    <cellStyle name="Salida 3 13 3 13" xfId="13985" xr:uid="{00000000-0005-0000-0000-0000CC300000}"/>
    <cellStyle name="Salida 3 13 3 14" xfId="14637" xr:uid="{00000000-0005-0000-0000-0000CD300000}"/>
    <cellStyle name="Salida 3 13 3 15" xfId="16574" xr:uid="{00000000-0005-0000-0000-0000CE300000}"/>
    <cellStyle name="Salida 3 13 3 16" xfId="17598" xr:uid="{6E20AA1D-DF04-4F1C-A6D1-4BFB80B33701}"/>
    <cellStyle name="Salida 3 13 3 2" xfId="7134" xr:uid="{00000000-0005-0000-0000-0000CF300000}"/>
    <cellStyle name="Salida 3 13 3 3" xfId="9135" xr:uid="{00000000-0005-0000-0000-0000D0300000}"/>
    <cellStyle name="Salida 3 13 3 4" xfId="3391" xr:uid="{00000000-0005-0000-0000-0000D1300000}"/>
    <cellStyle name="Salida 3 13 3 5" xfId="9377" xr:uid="{00000000-0005-0000-0000-0000D2300000}"/>
    <cellStyle name="Salida 3 13 3 6" xfId="4111" xr:uid="{00000000-0005-0000-0000-0000D3300000}"/>
    <cellStyle name="Salida 3 13 3 7" xfId="11330" xr:uid="{00000000-0005-0000-0000-0000D4300000}"/>
    <cellStyle name="Salida 3 13 3 8" xfId="11748" xr:uid="{00000000-0005-0000-0000-0000D5300000}"/>
    <cellStyle name="Salida 3 13 3 9" xfId="11995" xr:uid="{00000000-0005-0000-0000-0000D6300000}"/>
    <cellStyle name="Salida 3 13 4" xfId="3297" xr:uid="{00000000-0005-0000-0000-0000D7300000}"/>
    <cellStyle name="Salida 3 13 5" xfId="3394" xr:uid="{00000000-0005-0000-0000-0000D8300000}"/>
    <cellStyle name="Salida 3 13 6" xfId="9436" xr:uid="{00000000-0005-0000-0000-0000D9300000}"/>
    <cellStyle name="Salida 3 13 7" xfId="10383" xr:uid="{00000000-0005-0000-0000-0000DA300000}"/>
    <cellStyle name="Salida 3 13 8" xfId="3524" xr:uid="{00000000-0005-0000-0000-0000DB300000}"/>
    <cellStyle name="Salida 3 13 9" xfId="6127" xr:uid="{00000000-0005-0000-0000-0000DC300000}"/>
    <cellStyle name="Salida 3 2" xfId="2107" xr:uid="{00000000-0005-0000-0000-0000DD300000}"/>
    <cellStyle name="Salida 3 2 10" xfId="10503" xr:uid="{00000000-0005-0000-0000-0000DE300000}"/>
    <cellStyle name="Salida 3 2 11" xfId="10077" xr:uid="{00000000-0005-0000-0000-0000DF300000}"/>
    <cellStyle name="Salida 3 2 12" xfId="13869" xr:uid="{00000000-0005-0000-0000-0000E0300000}"/>
    <cellStyle name="Salida 3 2 13" xfId="14055" xr:uid="{00000000-0005-0000-0000-0000E1300000}"/>
    <cellStyle name="Salida 3 2 2" xfId="2879" xr:uid="{00000000-0005-0000-0000-0000E2300000}"/>
    <cellStyle name="Salida 3 2 2 10" xfId="6245" xr:uid="{00000000-0005-0000-0000-0000E3300000}"/>
    <cellStyle name="Salida 3 2 2 11" xfId="11683" xr:uid="{00000000-0005-0000-0000-0000E4300000}"/>
    <cellStyle name="Salida 3 2 2 12" xfId="11705" xr:uid="{00000000-0005-0000-0000-0000E5300000}"/>
    <cellStyle name="Salida 3 2 2 13" xfId="12506" xr:uid="{00000000-0005-0000-0000-0000E6300000}"/>
    <cellStyle name="Salida 3 2 2 14" xfId="14438" xr:uid="{00000000-0005-0000-0000-0000E7300000}"/>
    <cellStyle name="Salida 3 2 2 15" xfId="15599" xr:uid="{00000000-0005-0000-0000-0000E8300000}"/>
    <cellStyle name="Salida 3 2 2 16" xfId="15830" xr:uid="{00000000-0005-0000-0000-0000E9300000}"/>
    <cellStyle name="Salida 3 2 2 17" xfId="15310" xr:uid="{00000000-0005-0000-0000-0000EA300000}"/>
    <cellStyle name="Salida 3 2 2 18" xfId="15233" xr:uid="{00000000-0005-0000-0000-0000EB300000}"/>
    <cellStyle name="Salida 3 2 2 19" xfId="15749" xr:uid="{00000000-0005-0000-0000-0000EC300000}"/>
    <cellStyle name="Salida 3 2 2 2" xfId="2998" xr:uid="{00000000-0005-0000-0000-0000ED300000}"/>
    <cellStyle name="Salida 3 2 2 2 2" xfId="5398" xr:uid="{00000000-0005-0000-0000-0000EE300000}"/>
    <cellStyle name="Salida 3 2 2 2 3" xfId="5872" xr:uid="{00000000-0005-0000-0000-0000EF300000}"/>
    <cellStyle name="Salida 3 2 2 2 4" xfId="12792" xr:uid="{00000000-0005-0000-0000-0000F0300000}"/>
    <cellStyle name="Salida 3 2 2 20" xfId="17158" xr:uid="{8C0C4E09-F8B1-4A23-88AE-37FDD92C3660}"/>
    <cellStyle name="Salida 3 2 2 3" xfId="5282" xr:uid="{00000000-0005-0000-0000-0000F1300000}"/>
    <cellStyle name="Salida 3 2 2 4" xfId="5757" xr:uid="{00000000-0005-0000-0000-0000F2300000}"/>
    <cellStyle name="Salida 3 2 2 5" xfId="4839" xr:uid="{00000000-0005-0000-0000-0000F3300000}"/>
    <cellStyle name="Salida 3 2 2 6" xfId="8532" xr:uid="{00000000-0005-0000-0000-0000F4300000}"/>
    <cellStyle name="Salida 3 2 2 7" xfId="5911" xr:uid="{00000000-0005-0000-0000-0000F5300000}"/>
    <cellStyle name="Salida 3 2 2 8" xfId="9340" xr:uid="{00000000-0005-0000-0000-0000F6300000}"/>
    <cellStyle name="Salida 3 2 2 9" xfId="9367" xr:uid="{00000000-0005-0000-0000-0000F7300000}"/>
    <cellStyle name="Salida 3 2 3" xfId="4613" xr:uid="{00000000-0005-0000-0000-0000F8300000}"/>
    <cellStyle name="Salida 3 2 3 10" xfId="8434" xr:uid="{00000000-0005-0000-0000-0000F9300000}"/>
    <cellStyle name="Salida 3 2 3 11" xfId="12482" xr:uid="{00000000-0005-0000-0000-0000FA300000}"/>
    <cellStyle name="Salida 3 2 3 12" xfId="15640" xr:uid="{00000000-0005-0000-0000-0000FB300000}"/>
    <cellStyle name="Salida 3 2 3 13" xfId="13986" xr:uid="{00000000-0005-0000-0000-0000FC300000}"/>
    <cellStyle name="Salida 3 2 3 14" xfId="13417" xr:uid="{00000000-0005-0000-0000-0000FD300000}"/>
    <cellStyle name="Salida 3 2 3 15" xfId="16567" xr:uid="{00000000-0005-0000-0000-0000FE300000}"/>
    <cellStyle name="Salida 3 2 3 16" xfId="17599" xr:uid="{7176EC37-1220-4E58-AF2B-31C2E3AF7361}"/>
    <cellStyle name="Salida 3 2 3 2" xfId="7135" xr:uid="{00000000-0005-0000-0000-0000FF300000}"/>
    <cellStyle name="Salida 3 2 3 3" xfId="9136" xr:uid="{00000000-0005-0000-0000-000000310000}"/>
    <cellStyle name="Salida 3 2 3 4" xfId="4686" xr:uid="{00000000-0005-0000-0000-000001310000}"/>
    <cellStyle name="Salida 3 2 3 5" xfId="6008" xr:uid="{00000000-0005-0000-0000-000002310000}"/>
    <cellStyle name="Salida 3 2 3 6" xfId="11351" xr:uid="{00000000-0005-0000-0000-000003310000}"/>
    <cellStyle name="Salida 3 2 3 7" xfId="11346" xr:uid="{00000000-0005-0000-0000-000004310000}"/>
    <cellStyle name="Salida 3 2 3 8" xfId="11735" xr:uid="{00000000-0005-0000-0000-000005310000}"/>
    <cellStyle name="Salida 3 2 3 9" xfId="11984" xr:uid="{00000000-0005-0000-0000-000006310000}"/>
    <cellStyle name="Salida 3 2 4" xfId="3296" xr:uid="{00000000-0005-0000-0000-000007310000}"/>
    <cellStyle name="Salida 3 2 5" xfId="4694" xr:uid="{00000000-0005-0000-0000-000008310000}"/>
    <cellStyle name="Salida 3 2 6" xfId="3544" xr:uid="{00000000-0005-0000-0000-000009310000}"/>
    <cellStyle name="Salida 3 2 7" xfId="10386" xr:uid="{00000000-0005-0000-0000-00000A310000}"/>
    <cellStyle name="Salida 3 2 8" xfId="10448" xr:uid="{00000000-0005-0000-0000-00000B310000}"/>
    <cellStyle name="Salida 3 2 9" xfId="3907" xr:uid="{00000000-0005-0000-0000-00000C310000}"/>
    <cellStyle name="Salida 3 3" xfId="2108" xr:uid="{00000000-0005-0000-0000-00000D310000}"/>
    <cellStyle name="Salida 3 3 10" xfId="10557" xr:uid="{00000000-0005-0000-0000-00000E310000}"/>
    <cellStyle name="Salida 3 3 11" xfId="9024" xr:uid="{00000000-0005-0000-0000-00000F310000}"/>
    <cellStyle name="Salida 3 3 12" xfId="15899" xr:uid="{00000000-0005-0000-0000-000010310000}"/>
    <cellStyle name="Salida 3 3 13" xfId="15236" xr:uid="{00000000-0005-0000-0000-000011310000}"/>
    <cellStyle name="Salida 3 3 2" xfId="2880" xr:uid="{00000000-0005-0000-0000-000012310000}"/>
    <cellStyle name="Salida 3 3 2 10" xfId="4118" xr:uid="{00000000-0005-0000-0000-000013310000}"/>
    <cellStyle name="Salida 3 3 2 11" xfId="11665" xr:uid="{00000000-0005-0000-0000-000014310000}"/>
    <cellStyle name="Salida 3 3 2 12" xfId="11708" xr:uid="{00000000-0005-0000-0000-000015310000}"/>
    <cellStyle name="Salida 3 3 2 13" xfId="12502" xr:uid="{00000000-0005-0000-0000-000016310000}"/>
    <cellStyle name="Salida 3 3 2 14" xfId="14439" xr:uid="{00000000-0005-0000-0000-000017310000}"/>
    <cellStyle name="Salida 3 3 2 15" xfId="14610" xr:uid="{00000000-0005-0000-0000-000018310000}"/>
    <cellStyle name="Salida 3 3 2 16" xfId="15808" xr:uid="{00000000-0005-0000-0000-000019310000}"/>
    <cellStyle name="Salida 3 3 2 17" xfId="13243" xr:uid="{00000000-0005-0000-0000-00001A310000}"/>
    <cellStyle name="Salida 3 3 2 18" xfId="15257" xr:uid="{00000000-0005-0000-0000-00001B310000}"/>
    <cellStyle name="Salida 3 3 2 19" xfId="16281" xr:uid="{00000000-0005-0000-0000-00001C310000}"/>
    <cellStyle name="Salida 3 3 2 2" xfId="2999" xr:uid="{00000000-0005-0000-0000-00001D310000}"/>
    <cellStyle name="Salida 3 3 2 2 2" xfId="5399" xr:uid="{00000000-0005-0000-0000-00001E310000}"/>
    <cellStyle name="Salida 3 3 2 2 3" xfId="5873" xr:uid="{00000000-0005-0000-0000-00001F310000}"/>
    <cellStyle name="Salida 3 3 2 2 4" xfId="12793" xr:uid="{00000000-0005-0000-0000-000020310000}"/>
    <cellStyle name="Salida 3 3 2 20" xfId="17159" xr:uid="{380C65FA-07CA-4B19-9071-0D716402FB48}"/>
    <cellStyle name="Salida 3 3 2 3" xfId="5283" xr:uid="{00000000-0005-0000-0000-000021310000}"/>
    <cellStyle name="Salida 3 3 2 4" xfId="5758" xr:uid="{00000000-0005-0000-0000-000022310000}"/>
    <cellStyle name="Salida 3 3 2 5" xfId="4956" xr:uid="{00000000-0005-0000-0000-000023310000}"/>
    <cellStyle name="Salida 3 3 2 6" xfId="8533" xr:uid="{00000000-0005-0000-0000-000024310000}"/>
    <cellStyle name="Salida 3 3 2 7" xfId="4262" xr:uid="{00000000-0005-0000-0000-000025310000}"/>
    <cellStyle name="Salida 3 3 2 8" xfId="9544" xr:uid="{00000000-0005-0000-0000-000026310000}"/>
    <cellStyle name="Salida 3 3 2 9" xfId="8383" xr:uid="{00000000-0005-0000-0000-000027310000}"/>
    <cellStyle name="Salida 3 3 3" xfId="4614" xr:uid="{00000000-0005-0000-0000-000028310000}"/>
    <cellStyle name="Salida 3 3 3 10" xfId="10464" xr:uid="{00000000-0005-0000-0000-000029310000}"/>
    <cellStyle name="Salida 3 3 3 11" xfId="12477" xr:uid="{00000000-0005-0000-0000-00002A310000}"/>
    <cellStyle name="Salida 3 3 3 12" xfId="15628" xr:uid="{00000000-0005-0000-0000-00002B310000}"/>
    <cellStyle name="Salida 3 3 3 13" xfId="13987" xr:uid="{00000000-0005-0000-0000-00002C310000}"/>
    <cellStyle name="Salida 3 3 3 14" xfId="14636" xr:uid="{00000000-0005-0000-0000-00002D310000}"/>
    <cellStyle name="Salida 3 3 3 15" xfId="16558" xr:uid="{00000000-0005-0000-0000-00002E310000}"/>
    <cellStyle name="Salida 3 3 3 16" xfId="17600" xr:uid="{AA30ABDF-E599-48A9-B882-5C19CFFFC7D4}"/>
    <cellStyle name="Salida 3 3 3 2" xfId="7136" xr:uid="{00000000-0005-0000-0000-00002F310000}"/>
    <cellStyle name="Salida 3 3 3 3" xfId="9137" xr:uid="{00000000-0005-0000-0000-000030310000}"/>
    <cellStyle name="Salida 3 3 3 4" xfId="5139" xr:uid="{00000000-0005-0000-0000-000031310000}"/>
    <cellStyle name="Salida 3 3 3 5" xfId="3697" xr:uid="{00000000-0005-0000-0000-000032310000}"/>
    <cellStyle name="Salida 3 3 3 6" xfId="11333" xr:uid="{00000000-0005-0000-0000-000033310000}"/>
    <cellStyle name="Salida 3 3 3 7" xfId="11361" xr:uid="{00000000-0005-0000-0000-000034310000}"/>
    <cellStyle name="Salida 3 3 3 8" xfId="11715" xr:uid="{00000000-0005-0000-0000-000035310000}"/>
    <cellStyle name="Salida 3 3 3 9" xfId="11971" xr:uid="{00000000-0005-0000-0000-000036310000}"/>
    <cellStyle name="Salida 3 3 4" xfId="3295" xr:uid="{00000000-0005-0000-0000-000037310000}"/>
    <cellStyle name="Salida 3 3 5" xfId="6081" xr:uid="{00000000-0005-0000-0000-000038310000}"/>
    <cellStyle name="Salida 3 3 6" xfId="3939" xr:uid="{00000000-0005-0000-0000-000039310000}"/>
    <cellStyle name="Salida 3 3 7" xfId="9759" xr:uid="{00000000-0005-0000-0000-00003A310000}"/>
    <cellStyle name="Salida 3 3 8" xfId="10471" xr:uid="{00000000-0005-0000-0000-00003B310000}"/>
    <cellStyle name="Salida 3 3 9" xfId="9288" xr:uid="{00000000-0005-0000-0000-00003C310000}"/>
    <cellStyle name="Salida 3 4" xfId="2109" xr:uid="{00000000-0005-0000-0000-00003D310000}"/>
    <cellStyle name="Salida 3 4 10" xfId="9681" xr:uid="{00000000-0005-0000-0000-00003E310000}"/>
    <cellStyle name="Salida 3 4 11" xfId="11249" xr:uid="{00000000-0005-0000-0000-00003F310000}"/>
    <cellStyle name="Salida 3 4 12" xfId="14081" xr:uid="{00000000-0005-0000-0000-000040310000}"/>
    <cellStyle name="Salida 3 4 13" xfId="13459" xr:uid="{00000000-0005-0000-0000-000041310000}"/>
    <cellStyle name="Salida 3 4 2" xfId="2881" xr:uid="{00000000-0005-0000-0000-000042310000}"/>
    <cellStyle name="Salida 3 4 2 10" xfId="11205" xr:uid="{00000000-0005-0000-0000-000043310000}"/>
    <cellStyle name="Salida 3 4 2 11" xfId="11644" xr:uid="{00000000-0005-0000-0000-000044310000}"/>
    <cellStyle name="Salida 3 4 2 12" xfId="11724" xr:uid="{00000000-0005-0000-0000-000045310000}"/>
    <cellStyle name="Salida 3 4 2 13" xfId="12497" xr:uid="{00000000-0005-0000-0000-000046310000}"/>
    <cellStyle name="Salida 3 4 2 14" xfId="14440" xr:uid="{00000000-0005-0000-0000-000047310000}"/>
    <cellStyle name="Salida 3 4 2 15" xfId="13198" xr:uid="{00000000-0005-0000-0000-000048310000}"/>
    <cellStyle name="Salida 3 4 2 16" xfId="15791" xr:uid="{00000000-0005-0000-0000-000049310000}"/>
    <cellStyle name="Salida 3 4 2 17" xfId="15858" xr:uid="{00000000-0005-0000-0000-00004A310000}"/>
    <cellStyle name="Salida 3 4 2 18" xfId="15277" xr:uid="{00000000-0005-0000-0000-00004B310000}"/>
    <cellStyle name="Salida 3 4 2 19" xfId="16322" xr:uid="{00000000-0005-0000-0000-00004C310000}"/>
    <cellStyle name="Salida 3 4 2 2" xfId="3000" xr:uid="{00000000-0005-0000-0000-00004D310000}"/>
    <cellStyle name="Salida 3 4 2 2 2" xfId="5400" xr:uid="{00000000-0005-0000-0000-00004E310000}"/>
    <cellStyle name="Salida 3 4 2 2 3" xfId="5874" xr:uid="{00000000-0005-0000-0000-00004F310000}"/>
    <cellStyle name="Salida 3 4 2 2 4" xfId="12794" xr:uid="{00000000-0005-0000-0000-000050310000}"/>
    <cellStyle name="Salida 3 4 2 20" xfId="17160" xr:uid="{20A6BA81-1976-4B15-8233-AE2E1AFE9526}"/>
    <cellStyle name="Salida 3 4 2 3" xfId="5284" xr:uid="{00000000-0005-0000-0000-000051310000}"/>
    <cellStyle name="Salida 3 4 2 4" xfId="5759" xr:uid="{00000000-0005-0000-0000-000052310000}"/>
    <cellStyle name="Salida 3 4 2 5" xfId="4837" xr:uid="{00000000-0005-0000-0000-000053310000}"/>
    <cellStyle name="Salida 3 4 2 6" xfId="8534" xr:uid="{00000000-0005-0000-0000-000054310000}"/>
    <cellStyle name="Salida 3 4 2 7" xfId="6472" xr:uid="{00000000-0005-0000-0000-000055310000}"/>
    <cellStyle name="Salida 3 4 2 8" xfId="9860" xr:uid="{00000000-0005-0000-0000-000056310000}"/>
    <cellStyle name="Salida 3 4 2 9" xfId="3483" xr:uid="{00000000-0005-0000-0000-000057310000}"/>
    <cellStyle name="Salida 3 4 3" xfId="4615" xr:uid="{00000000-0005-0000-0000-000058310000}"/>
    <cellStyle name="Salida 3 4 3 10" xfId="6259" xr:uid="{00000000-0005-0000-0000-000059310000}"/>
    <cellStyle name="Salida 3 4 3 11" xfId="11770" xr:uid="{00000000-0005-0000-0000-00005A310000}"/>
    <cellStyle name="Salida 3 4 3 12" xfId="15618" xr:uid="{00000000-0005-0000-0000-00005B310000}"/>
    <cellStyle name="Salida 3 4 3 13" xfId="14994" xr:uid="{00000000-0005-0000-0000-00005C310000}"/>
    <cellStyle name="Salida 3 4 3 14" xfId="13416" xr:uid="{00000000-0005-0000-0000-00005D310000}"/>
    <cellStyle name="Salida 3 4 3 15" xfId="16550" xr:uid="{00000000-0005-0000-0000-00005E310000}"/>
    <cellStyle name="Salida 3 4 3 16" xfId="17601" xr:uid="{0E4F85A5-0333-4BBC-97F0-D321AE5835A5}"/>
    <cellStyle name="Salida 3 4 3 2" xfId="7137" xr:uid="{00000000-0005-0000-0000-00005F310000}"/>
    <cellStyle name="Salida 3 4 3 3" xfId="9138" xr:uid="{00000000-0005-0000-0000-000060310000}"/>
    <cellStyle name="Salida 3 4 3 4" xfId="5680" xr:uid="{00000000-0005-0000-0000-000061310000}"/>
    <cellStyle name="Salida 3 4 3 5" xfId="8994" xr:uid="{00000000-0005-0000-0000-000062310000}"/>
    <cellStyle name="Salida 3 4 3 6" xfId="11308" xr:uid="{00000000-0005-0000-0000-000063310000}"/>
    <cellStyle name="Salida 3 4 3 7" xfId="10146" xr:uid="{00000000-0005-0000-0000-000064310000}"/>
    <cellStyle name="Salida 3 4 3 8" xfId="11693" xr:uid="{00000000-0005-0000-0000-000065310000}"/>
    <cellStyle name="Salida 3 4 3 9" xfId="3494" xr:uid="{00000000-0005-0000-0000-000066310000}"/>
    <cellStyle name="Salida 3 4 4" xfId="3294" xr:uid="{00000000-0005-0000-0000-000067310000}"/>
    <cellStyle name="Salida 3 4 5" xfId="4695" xr:uid="{00000000-0005-0000-0000-000068310000}"/>
    <cellStyle name="Salida 3 4 6" xfId="3421" xr:uid="{00000000-0005-0000-0000-000069310000}"/>
    <cellStyle name="Salida 3 4 7" xfId="9740" xr:uid="{00000000-0005-0000-0000-00006A310000}"/>
    <cellStyle name="Salida 3 4 8" xfId="3891" xr:uid="{00000000-0005-0000-0000-00006B310000}"/>
    <cellStyle name="Salida 3 4 9" xfId="3908" xr:uid="{00000000-0005-0000-0000-00006C310000}"/>
    <cellStyle name="Salida 3 5" xfId="2110" xr:uid="{00000000-0005-0000-0000-00006D310000}"/>
    <cellStyle name="Salida 3 5 10" xfId="10268" xr:uid="{00000000-0005-0000-0000-00006E310000}"/>
    <cellStyle name="Salida 3 5 11" xfId="11493" xr:uid="{00000000-0005-0000-0000-00006F310000}"/>
    <cellStyle name="Salida 3 5 12" xfId="15410" xr:uid="{00000000-0005-0000-0000-000070310000}"/>
    <cellStyle name="Salida 3 5 13" xfId="14056" xr:uid="{00000000-0005-0000-0000-000071310000}"/>
    <cellStyle name="Salida 3 5 2" xfId="2882" xr:uid="{00000000-0005-0000-0000-000072310000}"/>
    <cellStyle name="Salida 3 5 2 10" xfId="10651" xr:uid="{00000000-0005-0000-0000-000073310000}"/>
    <cellStyle name="Salida 3 5 2 11" xfId="10988" xr:uid="{00000000-0005-0000-0000-000074310000}"/>
    <cellStyle name="Salida 3 5 2 12" xfId="11720" xr:uid="{00000000-0005-0000-0000-000075310000}"/>
    <cellStyle name="Salida 3 5 2 13" xfId="12493" xr:uid="{00000000-0005-0000-0000-000076310000}"/>
    <cellStyle name="Salida 3 5 2 14" xfId="14441" xr:uid="{00000000-0005-0000-0000-000077310000}"/>
    <cellStyle name="Salida 3 5 2 15" xfId="13197" xr:uid="{00000000-0005-0000-0000-000078310000}"/>
    <cellStyle name="Salida 3 5 2 16" xfId="15773" xr:uid="{00000000-0005-0000-0000-000079310000}"/>
    <cellStyle name="Salida 3 5 2 17" xfId="15856" xr:uid="{00000000-0005-0000-0000-00007A310000}"/>
    <cellStyle name="Salida 3 5 2 18" xfId="15297" xr:uid="{00000000-0005-0000-0000-00007B310000}"/>
    <cellStyle name="Salida 3 5 2 19" xfId="16313" xr:uid="{00000000-0005-0000-0000-00007C310000}"/>
    <cellStyle name="Salida 3 5 2 2" xfId="3001" xr:uid="{00000000-0005-0000-0000-00007D310000}"/>
    <cellStyle name="Salida 3 5 2 2 2" xfId="5401" xr:uid="{00000000-0005-0000-0000-00007E310000}"/>
    <cellStyle name="Salida 3 5 2 2 3" xfId="5875" xr:uid="{00000000-0005-0000-0000-00007F310000}"/>
    <cellStyle name="Salida 3 5 2 2 4" xfId="12795" xr:uid="{00000000-0005-0000-0000-000080310000}"/>
    <cellStyle name="Salida 3 5 2 20" xfId="17161" xr:uid="{10AAB3BD-2CED-4FDC-AEAF-B1C225D3A7FD}"/>
    <cellStyle name="Salida 3 5 2 3" xfId="5285" xr:uid="{00000000-0005-0000-0000-000081310000}"/>
    <cellStyle name="Salida 3 5 2 4" xfId="5760" xr:uid="{00000000-0005-0000-0000-000082310000}"/>
    <cellStyle name="Salida 3 5 2 5" xfId="6143" xr:uid="{00000000-0005-0000-0000-000083310000}"/>
    <cellStyle name="Salida 3 5 2 6" xfId="8535" xr:uid="{00000000-0005-0000-0000-000084310000}"/>
    <cellStyle name="Salida 3 5 2 7" xfId="4805" xr:uid="{00000000-0005-0000-0000-000085310000}"/>
    <cellStyle name="Salida 3 5 2 8" xfId="6369" xr:uid="{00000000-0005-0000-0000-000086310000}"/>
    <cellStyle name="Salida 3 5 2 9" xfId="5160" xr:uid="{00000000-0005-0000-0000-000087310000}"/>
    <cellStyle name="Salida 3 5 3" xfId="4616" xr:uid="{00000000-0005-0000-0000-000088310000}"/>
    <cellStyle name="Salida 3 5 3 10" xfId="10750" xr:uid="{00000000-0005-0000-0000-000089310000}"/>
    <cellStyle name="Salida 3 5 3 11" xfId="3795" xr:uid="{00000000-0005-0000-0000-00008A310000}"/>
    <cellStyle name="Salida 3 5 3 12" xfId="15606" xr:uid="{00000000-0005-0000-0000-00008B310000}"/>
    <cellStyle name="Salida 3 5 3 13" xfId="14995" xr:uid="{00000000-0005-0000-0000-00008C310000}"/>
    <cellStyle name="Salida 3 5 3 14" xfId="14635" xr:uid="{00000000-0005-0000-0000-00008D310000}"/>
    <cellStyle name="Salida 3 5 3 15" xfId="16541" xr:uid="{00000000-0005-0000-0000-00008E310000}"/>
    <cellStyle name="Salida 3 5 3 16" xfId="17602" xr:uid="{59A7A9FB-BBC5-486A-8EB7-91D85D9C5F33}"/>
    <cellStyle name="Salida 3 5 3 2" xfId="7138" xr:uid="{00000000-0005-0000-0000-00008F310000}"/>
    <cellStyle name="Salida 3 5 3 3" xfId="9139" xr:uid="{00000000-0005-0000-0000-000090310000}"/>
    <cellStyle name="Salida 3 5 3 4" xfId="6084" xr:uid="{00000000-0005-0000-0000-000091310000}"/>
    <cellStyle name="Salida 3 5 3 5" xfId="6358" xr:uid="{00000000-0005-0000-0000-000092310000}"/>
    <cellStyle name="Salida 3 5 3 6" xfId="11294" xr:uid="{00000000-0005-0000-0000-000093310000}"/>
    <cellStyle name="Salida 3 5 3 7" xfId="9476" xr:uid="{00000000-0005-0000-0000-000094310000}"/>
    <cellStyle name="Salida 3 5 3 8" xfId="11677" xr:uid="{00000000-0005-0000-0000-000095310000}"/>
    <cellStyle name="Salida 3 5 3 9" xfId="5643" xr:uid="{00000000-0005-0000-0000-000096310000}"/>
    <cellStyle name="Salida 3 5 4" xfId="3293" xr:uid="{00000000-0005-0000-0000-000097310000}"/>
    <cellStyle name="Salida 3 5 5" xfId="3395" xr:uid="{00000000-0005-0000-0000-000098310000}"/>
    <cellStyle name="Salida 3 5 6" xfId="5604" xr:uid="{00000000-0005-0000-0000-000099310000}"/>
    <cellStyle name="Salida 3 5 7" xfId="10364" xr:uid="{00000000-0005-0000-0000-00009A310000}"/>
    <cellStyle name="Salida 3 5 8" xfId="5641" xr:uid="{00000000-0005-0000-0000-00009B310000}"/>
    <cellStyle name="Salida 3 5 9" xfId="5618" xr:uid="{00000000-0005-0000-0000-00009C310000}"/>
    <cellStyle name="Salida 3 6" xfId="2111" xr:uid="{00000000-0005-0000-0000-00009D310000}"/>
    <cellStyle name="Salida 3 6 10" xfId="9372" xr:uid="{00000000-0005-0000-0000-00009E310000}"/>
    <cellStyle name="Salida 3 6 11" xfId="9246" xr:uid="{00000000-0005-0000-0000-00009F310000}"/>
    <cellStyle name="Salida 3 6 12" xfId="14067" xr:uid="{00000000-0005-0000-0000-0000A0310000}"/>
    <cellStyle name="Salida 3 6 13" xfId="15259" xr:uid="{00000000-0005-0000-0000-0000A1310000}"/>
    <cellStyle name="Salida 3 6 2" xfId="2883" xr:uid="{00000000-0005-0000-0000-0000A2310000}"/>
    <cellStyle name="Salida 3 6 2 10" xfId="3132" xr:uid="{00000000-0005-0000-0000-0000A3310000}"/>
    <cellStyle name="Salida 3 6 2 11" xfId="3689" xr:uid="{00000000-0005-0000-0000-0000A4310000}"/>
    <cellStyle name="Salida 3 6 2 12" xfId="5546" xr:uid="{00000000-0005-0000-0000-0000A5310000}"/>
    <cellStyle name="Salida 3 6 2 13" xfId="12488" xr:uid="{00000000-0005-0000-0000-0000A6310000}"/>
    <cellStyle name="Salida 3 6 2 14" xfId="14442" xr:uid="{00000000-0005-0000-0000-0000A7310000}"/>
    <cellStyle name="Salida 3 6 2 15" xfId="13196" xr:uid="{00000000-0005-0000-0000-0000A8310000}"/>
    <cellStyle name="Salida 3 6 2 16" xfId="15755" xr:uid="{00000000-0005-0000-0000-0000A9310000}"/>
    <cellStyle name="Salida 3 6 2 17" xfId="15857" xr:uid="{00000000-0005-0000-0000-0000AA310000}"/>
    <cellStyle name="Salida 3 6 2 18" xfId="14686" xr:uid="{00000000-0005-0000-0000-0000AB310000}"/>
    <cellStyle name="Salida 3 6 2 19" xfId="16254" xr:uid="{00000000-0005-0000-0000-0000AC310000}"/>
    <cellStyle name="Salida 3 6 2 2" xfId="3002" xr:uid="{00000000-0005-0000-0000-0000AD310000}"/>
    <cellStyle name="Salida 3 6 2 2 2" xfId="5402" xr:uid="{00000000-0005-0000-0000-0000AE310000}"/>
    <cellStyle name="Salida 3 6 2 2 3" xfId="5876" xr:uid="{00000000-0005-0000-0000-0000AF310000}"/>
    <cellStyle name="Salida 3 6 2 2 4" xfId="12796" xr:uid="{00000000-0005-0000-0000-0000B0310000}"/>
    <cellStyle name="Salida 3 6 2 20" xfId="17162" xr:uid="{6051932D-D1C9-487B-A97D-43A9B8EE0F47}"/>
    <cellStyle name="Salida 3 6 2 3" xfId="5286" xr:uid="{00000000-0005-0000-0000-0000B1310000}"/>
    <cellStyle name="Salida 3 6 2 4" xfId="5761" xr:uid="{00000000-0005-0000-0000-0000B2310000}"/>
    <cellStyle name="Salida 3 6 2 5" xfId="3426" xr:uid="{00000000-0005-0000-0000-0000B3310000}"/>
    <cellStyle name="Salida 3 6 2 6" xfId="8536" xr:uid="{00000000-0005-0000-0000-0000B4310000}"/>
    <cellStyle name="Salida 3 6 2 7" xfId="4263" xr:uid="{00000000-0005-0000-0000-0000B5310000}"/>
    <cellStyle name="Salida 3 6 2 8" xfId="10006" xr:uid="{00000000-0005-0000-0000-0000B6310000}"/>
    <cellStyle name="Salida 3 6 2 9" xfId="4980" xr:uid="{00000000-0005-0000-0000-0000B7310000}"/>
    <cellStyle name="Salida 3 6 3" xfId="4617" xr:uid="{00000000-0005-0000-0000-0000B8310000}"/>
    <cellStyle name="Salida 3 6 3 10" xfId="6577" xr:uid="{00000000-0005-0000-0000-0000B9310000}"/>
    <cellStyle name="Salida 3 6 3 11" xfId="12128" xr:uid="{00000000-0005-0000-0000-0000BA310000}"/>
    <cellStyle name="Salida 3 6 3 12" xfId="15596" xr:uid="{00000000-0005-0000-0000-0000BB310000}"/>
    <cellStyle name="Salida 3 6 3 13" xfId="13988" xr:uid="{00000000-0005-0000-0000-0000BC310000}"/>
    <cellStyle name="Salida 3 6 3 14" xfId="13415" xr:uid="{00000000-0005-0000-0000-0000BD310000}"/>
    <cellStyle name="Salida 3 6 3 15" xfId="16533" xr:uid="{00000000-0005-0000-0000-0000BE310000}"/>
    <cellStyle name="Salida 3 6 3 16" xfId="17603" xr:uid="{EFDE195E-9A8E-41F3-A335-A8DC61B958B5}"/>
    <cellStyle name="Salida 3 6 3 2" xfId="7139" xr:uid="{00000000-0005-0000-0000-0000BF310000}"/>
    <cellStyle name="Salida 3 6 3 3" xfId="9140" xr:uid="{00000000-0005-0000-0000-0000C0310000}"/>
    <cellStyle name="Salida 3 6 3 4" xfId="4705" xr:uid="{00000000-0005-0000-0000-0000C1310000}"/>
    <cellStyle name="Salida 3 6 3 5" xfId="3994" xr:uid="{00000000-0005-0000-0000-0000C2310000}"/>
    <cellStyle name="Salida 3 6 3 6" xfId="11264" xr:uid="{00000000-0005-0000-0000-0000C3310000}"/>
    <cellStyle name="Salida 3 6 3 7" xfId="3802" xr:uid="{00000000-0005-0000-0000-0000C4310000}"/>
    <cellStyle name="Salida 3 6 3 8" xfId="11658" xr:uid="{00000000-0005-0000-0000-0000C5310000}"/>
    <cellStyle name="Salida 3 6 3 9" xfId="6567" xr:uid="{00000000-0005-0000-0000-0000C6310000}"/>
    <cellStyle name="Salida 3 6 4" xfId="3292" xr:uid="{00000000-0005-0000-0000-0000C7310000}"/>
    <cellStyle name="Salida 3 6 5" xfId="4318" xr:uid="{00000000-0005-0000-0000-0000C8310000}"/>
    <cellStyle name="Salida 3 6 6" xfId="3545" xr:uid="{00000000-0005-0000-0000-0000C9310000}"/>
    <cellStyle name="Salida 3 6 7" xfId="10349" xr:uid="{00000000-0005-0000-0000-0000CA310000}"/>
    <cellStyle name="Salida 3 6 8" xfId="10634" xr:uid="{00000000-0005-0000-0000-0000CB310000}"/>
    <cellStyle name="Salida 3 6 9" xfId="3375" xr:uid="{00000000-0005-0000-0000-0000CC310000}"/>
    <cellStyle name="Salida 3 7" xfId="2112" xr:uid="{00000000-0005-0000-0000-0000CD310000}"/>
    <cellStyle name="Salida 3 7 10" xfId="10085" xr:uid="{00000000-0005-0000-0000-0000CE310000}"/>
    <cellStyle name="Salida 3 7 11" xfId="11397" xr:uid="{00000000-0005-0000-0000-0000CF310000}"/>
    <cellStyle name="Salida 3 7 12" xfId="12846" xr:uid="{00000000-0005-0000-0000-0000D0310000}"/>
    <cellStyle name="Salida 3 7 13" xfId="14057" xr:uid="{00000000-0005-0000-0000-0000D1310000}"/>
    <cellStyle name="Salida 3 7 2" xfId="2884" xr:uid="{00000000-0005-0000-0000-0000D2310000}"/>
    <cellStyle name="Salida 3 7 2 10" xfId="9488" xr:uid="{00000000-0005-0000-0000-0000D3310000}"/>
    <cellStyle name="Salida 3 7 2 11" xfId="10087" xr:uid="{00000000-0005-0000-0000-0000D4310000}"/>
    <cellStyle name="Salida 3 7 2 12" xfId="8378" xr:uid="{00000000-0005-0000-0000-0000D5310000}"/>
    <cellStyle name="Salida 3 7 2 13" xfId="12483" xr:uid="{00000000-0005-0000-0000-0000D6310000}"/>
    <cellStyle name="Salida 3 7 2 14" xfId="14443" xr:uid="{00000000-0005-0000-0000-0000D7310000}"/>
    <cellStyle name="Salida 3 7 2 15" xfId="13195" xr:uid="{00000000-0005-0000-0000-0000D8310000}"/>
    <cellStyle name="Salida 3 7 2 16" xfId="14915" xr:uid="{00000000-0005-0000-0000-0000D9310000}"/>
    <cellStyle name="Salida 3 7 2 17" xfId="15859" xr:uid="{00000000-0005-0000-0000-0000DA310000}"/>
    <cellStyle name="Salida 3 7 2 18" xfId="16121" xr:uid="{00000000-0005-0000-0000-0000DB310000}"/>
    <cellStyle name="Salida 3 7 2 19" xfId="16060" xr:uid="{00000000-0005-0000-0000-0000DC310000}"/>
    <cellStyle name="Salida 3 7 2 2" xfId="3003" xr:uid="{00000000-0005-0000-0000-0000DD310000}"/>
    <cellStyle name="Salida 3 7 2 2 2" xfId="5403" xr:uid="{00000000-0005-0000-0000-0000DE310000}"/>
    <cellStyle name="Salida 3 7 2 2 3" xfId="5877" xr:uid="{00000000-0005-0000-0000-0000DF310000}"/>
    <cellStyle name="Salida 3 7 2 2 4" xfId="12797" xr:uid="{00000000-0005-0000-0000-0000E0310000}"/>
    <cellStyle name="Salida 3 7 2 20" xfId="17163" xr:uid="{4B7B004B-E67D-4A72-83F5-C0F44993966E}"/>
    <cellStyle name="Salida 3 7 2 3" xfId="5287" xr:uid="{00000000-0005-0000-0000-0000E1310000}"/>
    <cellStyle name="Salida 3 7 2 4" xfId="5762" xr:uid="{00000000-0005-0000-0000-0000E2310000}"/>
    <cellStyle name="Salida 3 7 2 5" xfId="3052" xr:uid="{00000000-0005-0000-0000-0000E3310000}"/>
    <cellStyle name="Salida 3 7 2 6" xfId="8537" xr:uid="{00000000-0005-0000-0000-0000E4310000}"/>
    <cellStyle name="Salida 3 7 2 7" xfId="4264" xr:uid="{00000000-0005-0000-0000-0000E5310000}"/>
    <cellStyle name="Salida 3 7 2 8" xfId="4922" xr:uid="{00000000-0005-0000-0000-0000E6310000}"/>
    <cellStyle name="Salida 3 7 2 9" xfId="8887" xr:uid="{00000000-0005-0000-0000-0000E7310000}"/>
    <cellStyle name="Salida 3 7 3" xfId="4618" xr:uid="{00000000-0005-0000-0000-0000E8310000}"/>
    <cellStyle name="Salida 3 7 3 10" xfId="9496" xr:uid="{00000000-0005-0000-0000-0000E9310000}"/>
    <cellStyle name="Salida 3 7 3 11" xfId="11465" xr:uid="{00000000-0005-0000-0000-0000EA310000}"/>
    <cellStyle name="Salida 3 7 3 12" xfId="14571" xr:uid="{00000000-0005-0000-0000-0000EB310000}"/>
    <cellStyle name="Salida 3 7 3 13" xfId="13989" xr:uid="{00000000-0005-0000-0000-0000EC310000}"/>
    <cellStyle name="Salida 3 7 3 14" xfId="16238" xr:uid="{00000000-0005-0000-0000-0000ED310000}"/>
    <cellStyle name="Salida 3 7 3 15" xfId="16526" xr:uid="{00000000-0005-0000-0000-0000EE310000}"/>
    <cellStyle name="Salida 3 7 3 16" xfId="17604" xr:uid="{BBFED178-9444-4D6E-BA0A-966A76A900F9}"/>
    <cellStyle name="Salida 3 7 3 2" xfId="7140" xr:uid="{00000000-0005-0000-0000-0000EF310000}"/>
    <cellStyle name="Salida 3 7 3 3" xfId="9141" xr:uid="{00000000-0005-0000-0000-0000F0310000}"/>
    <cellStyle name="Salida 3 7 3 4" xfId="3398" xr:uid="{00000000-0005-0000-0000-0000F1310000}"/>
    <cellStyle name="Salida 3 7 3 5" xfId="3988" xr:uid="{00000000-0005-0000-0000-0000F2310000}"/>
    <cellStyle name="Salida 3 7 3 6" xfId="11247" xr:uid="{00000000-0005-0000-0000-0000F3310000}"/>
    <cellStyle name="Salida 3 7 3 7" xfId="10141" xr:uid="{00000000-0005-0000-0000-0000F4310000}"/>
    <cellStyle name="Salida 3 7 3 8" xfId="11638" xr:uid="{00000000-0005-0000-0000-0000F5310000}"/>
    <cellStyle name="Salida 3 7 3 9" xfId="5640" xr:uid="{00000000-0005-0000-0000-0000F6310000}"/>
    <cellStyle name="Salida 3 7 4" xfId="3291" xr:uid="{00000000-0005-0000-0000-0000F7310000}"/>
    <cellStyle name="Salida 3 7 5" xfId="4697" xr:uid="{00000000-0005-0000-0000-0000F8310000}"/>
    <cellStyle name="Salida 3 7 6" xfId="3940" xr:uid="{00000000-0005-0000-0000-0000F9310000}"/>
    <cellStyle name="Salida 3 7 7" xfId="9793" xr:uid="{00000000-0005-0000-0000-0000FA310000}"/>
    <cellStyle name="Salida 3 7 8" xfId="10498" xr:uid="{00000000-0005-0000-0000-0000FB310000}"/>
    <cellStyle name="Salida 3 7 9" xfId="8701" xr:uid="{00000000-0005-0000-0000-0000FC310000}"/>
    <cellStyle name="Salida 3 8" xfId="2113" xr:uid="{00000000-0005-0000-0000-0000FD310000}"/>
    <cellStyle name="Salida 3 8 10" xfId="9555" xr:uid="{00000000-0005-0000-0000-0000FE310000}"/>
    <cellStyle name="Salida 3 8 11" xfId="5688" xr:uid="{00000000-0005-0000-0000-0000FF310000}"/>
    <cellStyle name="Salida 3 8 12" xfId="13010" xr:uid="{00000000-0005-0000-0000-000000320000}"/>
    <cellStyle name="Salida 3 8 13" xfId="15279" xr:uid="{00000000-0005-0000-0000-000001320000}"/>
    <cellStyle name="Salida 3 8 2" xfId="2885" xr:uid="{00000000-0005-0000-0000-000002320000}"/>
    <cellStyle name="Salida 3 8 2 10" xfId="8655" xr:uid="{00000000-0005-0000-0000-000003320000}"/>
    <cellStyle name="Salida 3 8 2 11" xfId="9513" xr:uid="{00000000-0005-0000-0000-000004320000}"/>
    <cellStyle name="Salida 3 8 2 12" xfId="9652" xr:uid="{00000000-0005-0000-0000-000005320000}"/>
    <cellStyle name="Salida 3 8 2 13" xfId="12478" xr:uid="{00000000-0005-0000-0000-000006320000}"/>
    <cellStyle name="Salida 3 8 2 14" xfId="14444" xr:uid="{00000000-0005-0000-0000-000007320000}"/>
    <cellStyle name="Salida 3 8 2 15" xfId="13194" xr:uid="{00000000-0005-0000-0000-000008320000}"/>
    <cellStyle name="Salida 3 8 2 16" xfId="14916" xr:uid="{00000000-0005-0000-0000-000009320000}"/>
    <cellStyle name="Salida 3 8 2 17" xfId="16126" xr:uid="{00000000-0005-0000-0000-00000A320000}"/>
    <cellStyle name="Salida 3 8 2 18" xfId="13628" xr:uid="{00000000-0005-0000-0000-00000B320000}"/>
    <cellStyle name="Salida 3 8 2 19" xfId="16053" xr:uid="{00000000-0005-0000-0000-00000C320000}"/>
    <cellStyle name="Salida 3 8 2 2" xfId="3004" xr:uid="{00000000-0005-0000-0000-00000D320000}"/>
    <cellStyle name="Salida 3 8 2 2 2" xfId="5404" xr:uid="{00000000-0005-0000-0000-00000E320000}"/>
    <cellStyle name="Salida 3 8 2 2 3" xfId="5878" xr:uid="{00000000-0005-0000-0000-00000F320000}"/>
    <cellStyle name="Salida 3 8 2 2 4" xfId="12798" xr:uid="{00000000-0005-0000-0000-000010320000}"/>
    <cellStyle name="Salida 3 8 2 20" xfId="17164" xr:uid="{48B13651-5124-450E-AF90-1969C34DBC18}"/>
    <cellStyle name="Salida 3 8 2 3" xfId="5288" xr:uid="{00000000-0005-0000-0000-000011320000}"/>
    <cellStyle name="Salida 3 8 2 4" xfId="5763" xr:uid="{00000000-0005-0000-0000-000012320000}"/>
    <cellStyle name="Salida 3 8 2 5" xfId="3427" xr:uid="{00000000-0005-0000-0000-000013320000}"/>
    <cellStyle name="Salida 3 8 2 6" xfId="8538" xr:uid="{00000000-0005-0000-0000-000014320000}"/>
    <cellStyle name="Salida 3 8 2 7" xfId="8726" xr:uid="{00000000-0005-0000-0000-000015320000}"/>
    <cellStyle name="Salida 3 8 2 8" xfId="10539" xr:uid="{00000000-0005-0000-0000-000016320000}"/>
    <cellStyle name="Salida 3 8 2 9" xfId="10076" xr:uid="{00000000-0005-0000-0000-000017320000}"/>
    <cellStyle name="Salida 3 8 3" xfId="4619" xr:uid="{00000000-0005-0000-0000-000018320000}"/>
    <cellStyle name="Salida 3 8 3 10" xfId="6566" xr:uid="{00000000-0005-0000-0000-000019320000}"/>
    <cellStyle name="Salida 3 8 3 11" xfId="10094" xr:uid="{00000000-0005-0000-0000-00001A320000}"/>
    <cellStyle name="Salida 3 8 3 12" xfId="12931" xr:uid="{00000000-0005-0000-0000-00001B320000}"/>
    <cellStyle name="Salida 3 8 3 13" xfId="13129" xr:uid="{00000000-0005-0000-0000-00001C320000}"/>
    <cellStyle name="Salida 3 8 3 14" xfId="16229" xr:uid="{00000000-0005-0000-0000-00001D320000}"/>
    <cellStyle name="Salida 3 8 3 15" xfId="16239" xr:uid="{00000000-0005-0000-0000-00001E320000}"/>
    <cellStyle name="Salida 3 8 3 16" xfId="17605" xr:uid="{FCF799EC-70A5-4E4C-90F7-E84DC454AEF4}"/>
    <cellStyle name="Salida 3 8 3 2" xfId="7141" xr:uid="{00000000-0005-0000-0000-00001F320000}"/>
    <cellStyle name="Salida 3 8 3 3" xfId="9142" xr:uid="{00000000-0005-0000-0000-000020320000}"/>
    <cellStyle name="Salida 3 8 3 4" xfId="8687" xr:uid="{00000000-0005-0000-0000-000021320000}"/>
    <cellStyle name="Salida 3 8 3 5" xfId="10584" xr:uid="{00000000-0005-0000-0000-000022320000}"/>
    <cellStyle name="Salida 3 8 3 6" xfId="11229" xr:uid="{00000000-0005-0000-0000-000023320000}"/>
    <cellStyle name="Salida 3 8 3 7" xfId="10208" xr:uid="{00000000-0005-0000-0000-000024320000}"/>
    <cellStyle name="Salida 3 8 3 8" xfId="11619" xr:uid="{00000000-0005-0000-0000-000025320000}"/>
    <cellStyle name="Salida 3 8 3 9" xfId="10910" xr:uid="{00000000-0005-0000-0000-000026320000}"/>
    <cellStyle name="Salida 3 8 4" xfId="3290" xr:uid="{00000000-0005-0000-0000-000027320000}"/>
    <cellStyle name="Salida 3 8 5" xfId="5679" xr:uid="{00000000-0005-0000-0000-000028320000}"/>
    <cellStyle name="Salida 3 8 6" xfId="5607" xr:uid="{00000000-0005-0000-0000-000029320000}"/>
    <cellStyle name="Salida 3 8 7" xfId="9775" xr:uid="{00000000-0005-0000-0000-00002A320000}"/>
    <cellStyle name="Salida 3 8 8" xfId="5656" xr:uid="{00000000-0005-0000-0000-00002B320000}"/>
    <cellStyle name="Salida 3 8 9" xfId="6121" xr:uid="{00000000-0005-0000-0000-00002C320000}"/>
    <cellStyle name="Salida 3 9" xfId="2114" xr:uid="{00000000-0005-0000-0000-00002D320000}"/>
    <cellStyle name="Salida 3 9 10" xfId="5475" xr:uid="{00000000-0005-0000-0000-00002E320000}"/>
    <cellStyle name="Salida 3 9 11" xfId="6528" xr:uid="{00000000-0005-0000-0000-00002F320000}"/>
    <cellStyle name="Salida 3 9 12" xfId="12845" xr:uid="{00000000-0005-0000-0000-000030320000}"/>
    <cellStyle name="Salida 3 9 13" xfId="14058" xr:uid="{00000000-0005-0000-0000-000031320000}"/>
    <cellStyle name="Salida 3 9 2" xfId="2886" xr:uid="{00000000-0005-0000-0000-000032320000}"/>
    <cellStyle name="Salida 3 9 2 10" xfId="10713" xr:uid="{00000000-0005-0000-0000-000033320000}"/>
    <cellStyle name="Salida 3 9 2 11" xfId="10804" xr:uid="{00000000-0005-0000-0000-000034320000}"/>
    <cellStyle name="Salida 3 9 2 12" xfId="9431" xr:uid="{00000000-0005-0000-0000-000035320000}"/>
    <cellStyle name="Salida 3 9 2 13" xfId="12333" xr:uid="{00000000-0005-0000-0000-000036320000}"/>
    <cellStyle name="Salida 3 9 2 14" xfId="14445" xr:uid="{00000000-0005-0000-0000-000037320000}"/>
    <cellStyle name="Salida 3 9 2 15" xfId="13193" xr:uid="{00000000-0005-0000-0000-000038320000}"/>
    <cellStyle name="Salida 3 9 2 16" xfId="14917" xr:uid="{00000000-0005-0000-0000-000039320000}"/>
    <cellStyle name="Salida 3 9 2 17" xfId="16429" xr:uid="{00000000-0005-0000-0000-00003A320000}"/>
    <cellStyle name="Salida 3 9 2 18" xfId="16450" xr:uid="{00000000-0005-0000-0000-00003B320000}"/>
    <cellStyle name="Salida 3 9 2 19" xfId="16069" xr:uid="{00000000-0005-0000-0000-00003C320000}"/>
    <cellStyle name="Salida 3 9 2 2" xfId="3005" xr:uid="{00000000-0005-0000-0000-00003D320000}"/>
    <cellStyle name="Salida 3 9 2 2 2" xfId="5405" xr:uid="{00000000-0005-0000-0000-00003E320000}"/>
    <cellStyle name="Salida 3 9 2 2 3" xfId="5879" xr:uid="{00000000-0005-0000-0000-00003F320000}"/>
    <cellStyle name="Salida 3 9 2 2 4" xfId="12799" xr:uid="{00000000-0005-0000-0000-000040320000}"/>
    <cellStyle name="Salida 3 9 2 20" xfId="17165" xr:uid="{0D92A12B-65C3-4DC6-88E1-3EB43E612398}"/>
    <cellStyle name="Salida 3 9 2 3" xfId="5289" xr:uid="{00000000-0005-0000-0000-000041320000}"/>
    <cellStyle name="Salida 3 9 2 4" xfId="5764" xr:uid="{00000000-0005-0000-0000-000042320000}"/>
    <cellStyle name="Salida 3 9 2 5" xfId="4446" xr:uid="{00000000-0005-0000-0000-000043320000}"/>
    <cellStyle name="Salida 3 9 2 6" xfId="8539" xr:uid="{00000000-0005-0000-0000-000044320000}"/>
    <cellStyle name="Salida 3 9 2 7" xfId="10039" xr:uid="{00000000-0005-0000-0000-000045320000}"/>
    <cellStyle name="Salida 3 9 2 8" xfId="4116" xr:uid="{00000000-0005-0000-0000-000046320000}"/>
    <cellStyle name="Salida 3 9 2 9" xfId="4865" xr:uid="{00000000-0005-0000-0000-000047320000}"/>
    <cellStyle name="Salida 3 9 3" xfId="4620" xr:uid="{00000000-0005-0000-0000-000048320000}"/>
    <cellStyle name="Salida 3 9 3 10" xfId="6357" xr:uid="{00000000-0005-0000-0000-000049320000}"/>
    <cellStyle name="Salida 3 9 3 11" xfId="4123" xr:uid="{00000000-0005-0000-0000-00004A320000}"/>
    <cellStyle name="Salida 3 9 3 12" xfId="12930" xr:uid="{00000000-0005-0000-0000-00004B320000}"/>
    <cellStyle name="Salida 3 9 3 13" xfId="13130" xr:uid="{00000000-0005-0000-0000-00004C320000}"/>
    <cellStyle name="Salida 3 9 3 14" xfId="16219" xr:uid="{00000000-0005-0000-0000-00004D320000}"/>
    <cellStyle name="Salida 3 9 3 15" xfId="15206" xr:uid="{00000000-0005-0000-0000-00004E320000}"/>
    <cellStyle name="Salida 3 9 3 16" xfId="17606" xr:uid="{1B095C82-3D71-47B2-8D8B-90BB03C2293B}"/>
    <cellStyle name="Salida 3 9 3 2" xfId="7142" xr:uid="{00000000-0005-0000-0000-00004F320000}"/>
    <cellStyle name="Salida 3 9 3 3" xfId="9143" xr:uid="{00000000-0005-0000-0000-000050320000}"/>
    <cellStyle name="Salida 3 9 3 4" xfId="10017" xr:uid="{00000000-0005-0000-0000-000051320000}"/>
    <cellStyle name="Salida 3 9 3 5" xfId="10825" xr:uid="{00000000-0005-0000-0000-000052320000}"/>
    <cellStyle name="Salida 3 9 3 6" xfId="11219" xr:uid="{00000000-0005-0000-0000-000053320000}"/>
    <cellStyle name="Salida 3 9 3 7" xfId="10986" xr:uid="{00000000-0005-0000-0000-000054320000}"/>
    <cellStyle name="Salida 3 9 3 8" xfId="11592" xr:uid="{00000000-0005-0000-0000-000055320000}"/>
    <cellStyle name="Salida 3 9 3 9" xfId="10847" xr:uid="{00000000-0005-0000-0000-000056320000}"/>
    <cellStyle name="Salida 3 9 4" xfId="3289" xr:uid="{00000000-0005-0000-0000-000057320000}"/>
    <cellStyle name="Salida 3 9 5" xfId="4698" xr:uid="{00000000-0005-0000-0000-000058320000}"/>
    <cellStyle name="Salida 3 9 6" xfId="3422" xr:uid="{00000000-0005-0000-0000-000059320000}"/>
    <cellStyle name="Salida 3 9 7" xfId="10336" xr:uid="{00000000-0005-0000-0000-00005A320000}"/>
    <cellStyle name="Salida 3 9 8" xfId="8917" xr:uid="{00000000-0005-0000-0000-00005B320000}"/>
    <cellStyle name="Salida 3 9 9" xfId="4973" xr:uid="{00000000-0005-0000-0000-00005C320000}"/>
    <cellStyle name="Salida 3_Captura" xfId="7143" xr:uid="{00000000-0005-0000-0000-00005D320000}"/>
    <cellStyle name="Salida 4" xfId="7144" xr:uid="{00000000-0005-0000-0000-00005E320000}"/>
    <cellStyle name="Salida 4 10" xfId="2115" xr:uid="{00000000-0005-0000-0000-00005F320000}"/>
    <cellStyle name="Salida 4 10 10" xfId="9370" xr:uid="{00000000-0005-0000-0000-000060320000}"/>
    <cellStyle name="Salida 4 10 11" xfId="5988" xr:uid="{00000000-0005-0000-0000-000061320000}"/>
    <cellStyle name="Salida 4 10 12" xfId="13009" xr:uid="{00000000-0005-0000-0000-000062320000}"/>
    <cellStyle name="Salida 4 10 13" xfId="15299" xr:uid="{00000000-0005-0000-0000-000063320000}"/>
    <cellStyle name="Salida 4 10 2" xfId="2887" xr:uid="{00000000-0005-0000-0000-000064320000}"/>
    <cellStyle name="Salida 4 10 2 10" xfId="10449" xr:uid="{00000000-0005-0000-0000-000065320000}"/>
    <cellStyle name="Salida 4 10 2 11" xfId="6045" xr:uid="{00000000-0005-0000-0000-000066320000}"/>
    <cellStyle name="Salida 4 10 2 12" xfId="6360" xr:uid="{00000000-0005-0000-0000-000067320000}"/>
    <cellStyle name="Salida 4 10 2 13" xfId="11144" xr:uid="{00000000-0005-0000-0000-000068320000}"/>
    <cellStyle name="Salida 4 10 2 14" xfId="14446" xr:uid="{00000000-0005-0000-0000-000069320000}"/>
    <cellStyle name="Salida 4 10 2 15" xfId="13192" xr:uid="{00000000-0005-0000-0000-00006A320000}"/>
    <cellStyle name="Salida 4 10 2 16" xfId="14906" xr:uid="{00000000-0005-0000-0000-00006B320000}"/>
    <cellStyle name="Salida 4 10 2 17" xfId="15860" xr:uid="{00000000-0005-0000-0000-00006C320000}"/>
    <cellStyle name="Salida 4 10 2 18" xfId="16446" xr:uid="{00000000-0005-0000-0000-00006D320000}"/>
    <cellStyle name="Salida 4 10 2 19" xfId="13871" xr:uid="{00000000-0005-0000-0000-00006E320000}"/>
    <cellStyle name="Salida 4 10 2 2" xfId="3006" xr:uid="{00000000-0005-0000-0000-00006F320000}"/>
    <cellStyle name="Salida 4 10 2 2 2" xfId="5406" xr:uid="{00000000-0005-0000-0000-000070320000}"/>
    <cellStyle name="Salida 4 10 2 2 3" xfId="5880" xr:uid="{00000000-0005-0000-0000-000071320000}"/>
    <cellStyle name="Salida 4 10 2 2 4" xfId="12800" xr:uid="{00000000-0005-0000-0000-000072320000}"/>
    <cellStyle name="Salida 4 10 2 20" xfId="17166" xr:uid="{888A0D66-70C6-4D85-9FA8-9CA5A17F72F2}"/>
    <cellStyle name="Salida 4 10 2 3" xfId="5290" xr:uid="{00000000-0005-0000-0000-000073320000}"/>
    <cellStyle name="Salida 4 10 2 4" xfId="5765" xr:uid="{00000000-0005-0000-0000-000074320000}"/>
    <cellStyle name="Salida 4 10 2 5" xfId="6145" xr:uid="{00000000-0005-0000-0000-000075320000}"/>
    <cellStyle name="Salida 4 10 2 6" xfId="8540" xr:uid="{00000000-0005-0000-0000-000076320000}"/>
    <cellStyle name="Salida 4 10 2 7" xfId="10027" xr:uid="{00000000-0005-0000-0000-000077320000}"/>
    <cellStyle name="Salida 4 10 2 8" xfId="8678" xr:uid="{00000000-0005-0000-0000-000078320000}"/>
    <cellStyle name="Salida 4 10 2 9" xfId="10028" xr:uid="{00000000-0005-0000-0000-000079320000}"/>
    <cellStyle name="Salida 4 10 3" xfId="4621" xr:uid="{00000000-0005-0000-0000-00007A320000}"/>
    <cellStyle name="Salida 4 10 3 10" xfId="10778" xr:uid="{00000000-0005-0000-0000-00007B320000}"/>
    <cellStyle name="Salida 4 10 3 11" xfId="11796" xr:uid="{00000000-0005-0000-0000-00007C320000}"/>
    <cellStyle name="Salida 4 10 3 12" xfId="12928" xr:uid="{00000000-0005-0000-0000-00007D320000}"/>
    <cellStyle name="Salida 4 10 3 13" xfId="13991" xr:uid="{00000000-0005-0000-0000-00007E320000}"/>
    <cellStyle name="Salida 4 10 3 14" xfId="16050" xr:uid="{00000000-0005-0000-0000-00007F320000}"/>
    <cellStyle name="Salida 4 10 3 15" xfId="15962" xr:uid="{00000000-0005-0000-0000-000080320000}"/>
    <cellStyle name="Salida 4 10 3 16" xfId="17608" xr:uid="{4FE6A3CC-A0C7-4CF0-8D65-5E8C200CFBEC}"/>
    <cellStyle name="Salida 4 10 3 2" xfId="7145" xr:uid="{00000000-0005-0000-0000-000081320000}"/>
    <cellStyle name="Salida 4 10 3 3" xfId="9145" xr:uid="{00000000-0005-0000-0000-000082320000}"/>
    <cellStyle name="Salida 4 10 3 4" xfId="9991" xr:uid="{00000000-0005-0000-0000-000083320000}"/>
    <cellStyle name="Salida 4 10 3 5" xfId="10296" xr:uid="{00000000-0005-0000-0000-000084320000}"/>
    <cellStyle name="Salida 4 10 3 6" xfId="6275" xr:uid="{00000000-0005-0000-0000-000085320000}"/>
    <cellStyle name="Salida 4 10 3 7" xfId="10820" xr:uid="{00000000-0005-0000-0000-000086320000}"/>
    <cellStyle name="Salida 4 10 3 8" xfId="5838" xr:uid="{00000000-0005-0000-0000-000087320000}"/>
    <cellStyle name="Salida 4 10 3 9" xfId="3997" xr:uid="{00000000-0005-0000-0000-000088320000}"/>
    <cellStyle name="Salida 4 10 4" xfId="3288" xr:uid="{00000000-0005-0000-0000-000089320000}"/>
    <cellStyle name="Salida 4 10 5" xfId="6082" xr:uid="{00000000-0005-0000-0000-00008A320000}"/>
    <cellStyle name="Salida 4 10 6" xfId="3546" xr:uid="{00000000-0005-0000-0000-00008B320000}"/>
    <cellStyle name="Salida 4 10 7" xfId="9771" xr:uid="{00000000-0005-0000-0000-00008C320000}"/>
    <cellStyle name="Salida 4 10 8" xfId="10652" xr:uid="{00000000-0005-0000-0000-00008D320000}"/>
    <cellStyle name="Salida 4 10 9" xfId="3595" xr:uid="{00000000-0005-0000-0000-00008E320000}"/>
    <cellStyle name="Salida 4 11" xfId="2116" xr:uid="{00000000-0005-0000-0000-00008F320000}"/>
    <cellStyle name="Salida 4 11 10" xfId="10066" xr:uid="{00000000-0005-0000-0000-000090320000}"/>
    <cellStyle name="Salida 4 11 11" xfId="5155" xr:uid="{00000000-0005-0000-0000-000091320000}"/>
    <cellStyle name="Salida 4 11 12" xfId="15463" xr:uid="{00000000-0005-0000-0000-000092320000}"/>
    <cellStyle name="Salida 4 11 13" xfId="14059" xr:uid="{00000000-0005-0000-0000-000093320000}"/>
    <cellStyle name="Salida 4 11 2" xfId="2888" xr:uid="{00000000-0005-0000-0000-000094320000}"/>
    <cellStyle name="Salida 4 11 2 10" xfId="10631" xr:uid="{00000000-0005-0000-0000-000095320000}"/>
    <cellStyle name="Salida 4 11 2 11" xfId="11412" xr:uid="{00000000-0005-0000-0000-000096320000}"/>
    <cellStyle name="Salida 4 11 2 12" xfId="11974" xr:uid="{00000000-0005-0000-0000-000097320000}"/>
    <cellStyle name="Salida 4 11 2 13" xfId="12018" xr:uid="{00000000-0005-0000-0000-000098320000}"/>
    <cellStyle name="Salida 4 11 2 14" xfId="14447" xr:uid="{00000000-0005-0000-0000-000099320000}"/>
    <cellStyle name="Salida 4 11 2 15" xfId="13191" xr:uid="{00000000-0005-0000-0000-00009A320000}"/>
    <cellStyle name="Salida 4 11 2 16" xfId="13845" xr:uid="{00000000-0005-0000-0000-00009B320000}"/>
    <cellStyle name="Salida 4 11 2 17" xfId="15861" xr:uid="{00000000-0005-0000-0000-00009C320000}"/>
    <cellStyle name="Salida 4 11 2 18" xfId="16442" xr:uid="{00000000-0005-0000-0000-00009D320000}"/>
    <cellStyle name="Salida 4 11 2 19" xfId="16650" xr:uid="{00000000-0005-0000-0000-00009E320000}"/>
    <cellStyle name="Salida 4 11 2 2" xfId="3007" xr:uid="{00000000-0005-0000-0000-00009F320000}"/>
    <cellStyle name="Salida 4 11 2 2 2" xfId="5407" xr:uid="{00000000-0005-0000-0000-0000A0320000}"/>
    <cellStyle name="Salida 4 11 2 2 3" xfId="5881" xr:uid="{00000000-0005-0000-0000-0000A1320000}"/>
    <cellStyle name="Salida 4 11 2 2 4" xfId="12801" xr:uid="{00000000-0005-0000-0000-0000A2320000}"/>
    <cellStyle name="Salida 4 11 2 20" xfId="17167" xr:uid="{03B01F4D-558B-47D0-AC97-D0F067C5A683}"/>
    <cellStyle name="Salida 4 11 2 3" xfId="5291" xr:uid="{00000000-0005-0000-0000-0000A3320000}"/>
    <cellStyle name="Salida 4 11 2 4" xfId="5766" xr:uid="{00000000-0005-0000-0000-0000A4320000}"/>
    <cellStyle name="Salida 4 11 2 5" xfId="6144" xr:uid="{00000000-0005-0000-0000-0000A5320000}"/>
    <cellStyle name="Salida 4 11 2 6" xfId="8541" xr:uid="{00000000-0005-0000-0000-0000A6320000}"/>
    <cellStyle name="Salida 4 11 2 7" xfId="10016" xr:uid="{00000000-0005-0000-0000-0000A7320000}"/>
    <cellStyle name="Salida 4 11 2 8" xfId="10536" xr:uid="{00000000-0005-0000-0000-0000A8320000}"/>
    <cellStyle name="Salida 4 11 2 9" xfId="4349" xr:uid="{00000000-0005-0000-0000-0000A9320000}"/>
    <cellStyle name="Salida 4 11 3" xfId="4622" xr:uid="{00000000-0005-0000-0000-0000AA320000}"/>
    <cellStyle name="Salida 4 11 3 10" xfId="3666" xr:uid="{00000000-0005-0000-0000-0000AB320000}"/>
    <cellStyle name="Salida 4 11 3 11" xfId="11671" xr:uid="{00000000-0005-0000-0000-0000AC320000}"/>
    <cellStyle name="Salida 4 11 3 12" xfId="12927" xr:uid="{00000000-0005-0000-0000-0000AD320000}"/>
    <cellStyle name="Salida 4 11 3 13" xfId="13992" xr:uid="{00000000-0005-0000-0000-0000AE320000}"/>
    <cellStyle name="Salida 4 11 3 14" xfId="16150" xr:uid="{00000000-0005-0000-0000-0000AF320000}"/>
    <cellStyle name="Salida 4 11 3 15" xfId="15870" xr:uid="{00000000-0005-0000-0000-0000B0320000}"/>
    <cellStyle name="Salida 4 11 3 16" xfId="17609" xr:uid="{89D1D9BC-FC2E-419D-BA96-507DF1535380}"/>
    <cellStyle name="Salida 4 11 3 2" xfId="7146" xr:uid="{00000000-0005-0000-0000-0000B1320000}"/>
    <cellStyle name="Salida 4 11 3 3" xfId="9146" xr:uid="{00000000-0005-0000-0000-0000B2320000}"/>
    <cellStyle name="Salida 4 11 3 4" xfId="9976" xr:uid="{00000000-0005-0000-0000-0000B3320000}"/>
    <cellStyle name="Salida 4 11 3 5" xfId="10872" xr:uid="{00000000-0005-0000-0000-0000B4320000}"/>
    <cellStyle name="Salida 4 11 3 6" xfId="10323" xr:uid="{00000000-0005-0000-0000-0000B5320000}"/>
    <cellStyle name="Salida 4 11 3 7" xfId="10106" xr:uid="{00000000-0005-0000-0000-0000B6320000}"/>
    <cellStyle name="Salida 4 11 3 8" xfId="8384" xr:uid="{00000000-0005-0000-0000-0000B7320000}"/>
    <cellStyle name="Salida 4 11 3 9" xfId="9403" xr:uid="{00000000-0005-0000-0000-0000B8320000}"/>
    <cellStyle name="Salida 4 11 4" xfId="3287" xr:uid="{00000000-0005-0000-0000-0000B9320000}"/>
    <cellStyle name="Salida 4 11 5" xfId="4862" xr:uid="{00000000-0005-0000-0000-0000BA320000}"/>
    <cellStyle name="Salida 4 11 6" xfId="3941" xr:uid="{00000000-0005-0000-0000-0000BB320000}"/>
    <cellStyle name="Salida 4 11 7" xfId="10307" xr:uid="{00000000-0005-0000-0000-0000BC320000}"/>
    <cellStyle name="Salida 4 11 8" xfId="10523" xr:uid="{00000000-0005-0000-0000-0000BD320000}"/>
    <cellStyle name="Salida 4 11 9" xfId="10824" xr:uid="{00000000-0005-0000-0000-0000BE320000}"/>
    <cellStyle name="Salida 4 12" xfId="2117" xr:uid="{00000000-0005-0000-0000-0000BF320000}"/>
    <cellStyle name="Salida 4 12 10" xfId="5128" xr:uid="{00000000-0005-0000-0000-0000C0320000}"/>
    <cellStyle name="Salida 4 12 11" xfId="10099" xr:uid="{00000000-0005-0000-0000-0000C1320000}"/>
    <cellStyle name="Salida 4 12 12" xfId="13008" xr:uid="{00000000-0005-0000-0000-0000C2320000}"/>
    <cellStyle name="Salida 4 12 13" xfId="13598" xr:uid="{00000000-0005-0000-0000-0000C3320000}"/>
    <cellStyle name="Salida 4 12 2" xfId="2889" xr:uid="{00000000-0005-0000-0000-0000C4320000}"/>
    <cellStyle name="Salida 4 12 2 10" xfId="11087" xr:uid="{00000000-0005-0000-0000-0000C5320000}"/>
    <cellStyle name="Salida 4 12 2 11" xfId="10212" xr:uid="{00000000-0005-0000-0000-0000C6320000}"/>
    <cellStyle name="Salida 4 12 2 12" xfId="9259" xr:uid="{00000000-0005-0000-0000-0000C7320000}"/>
    <cellStyle name="Salida 4 12 2 13" xfId="9850" xr:uid="{00000000-0005-0000-0000-0000C8320000}"/>
    <cellStyle name="Salida 4 12 2 14" xfId="14448" xr:uid="{00000000-0005-0000-0000-0000C9320000}"/>
    <cellStyle name="Salida 4 12 2 15" xfId="13190" xr:uid="{00000000-0005-0000-0000-0000CA320000}"/>
    <cellStyle name="Salida 4 12 2 16" xfId="14918" xr:uid="{00000000-0005-0000-0000-0000CB320000}"/>
    <cellStyle name="Salida 4 12 2 17" xfId="15876" xr:uid="{00000000-0005-0000-0000-0000CC320000}"/>
    <cellStyle name="Salida 4 12 2 18" xfId="16437" xr:uid="{00000000-0005-0000-0000-0000CD320000}"/>
    <cellStyle name="Salida 4 12 2 19" xfId="16647" xr:uid="{00000000-0005-0000-0000-0000CE320000}"/>
    <cellStyle name="Salida 4 12 2 2" xfId="3008" xr:uid="{00000000-0005-0000-0000-0000CF320000}"/>
    <cellStyle name="Salida 4 12 2 2 2" xfId="5408" xr:uid="{00000000-0005-0000-0000-0000D0320000}"/>
    <cellStyle name="Salida 4 12 2 2 3" xfId="5882" xr:uid="{00000000-0005-0000-0000-0000D1320000}"/>
    <cellStyle name="Salida 4 12 2 2 4" xfId="12802" xr:uid="{00000000-0005-0000-0000-0000D2320000}"/>
    <cellStyle name="Salida 4 12 2 20" xfId="17168" xr:uid="{21F5E2E1-A946-4996-A240-EFE7CE06A5A0}"/>
    <cellStyle name="Salida 4 12 2 3" xfId="5292" xr:uid="{00000000-0005-0000-0000-0000D3320000}"/>
    <cellStyle name="Salida 4 12 2 4" xfId="5767" xr:uid="{00000000-0005-0000-0000-0000D4320000}"/>
    <cellStyle name="Salida 4 12 2 5" xfId="4447" xr:uid="{00000000-0005-0000-0000-0000D5320000}"/>
    <cellStyle name="Salida 4 12 2 6" xfId="8542" xr:uid="{00000000-0005-0000-0000-0000D6320000}"/>
    <cellStyle name="Salida 4 12 2 7" xfId="9996" xr:uid="{00000000-0005-0000-0000-0000D7320000}"/>
    <cellStyle name="Salida 4 12 2 8" xfId="4827" xr:uid="{00000000-0005-0000-0000-0000D8320000}"/>
    <cellStyle name="Salida 4 12 2 9" xfId="4801" xr:uid="{00000000-0005-0000-0000-0000D9320000}"/>
    <cellStyle name="Salida 4 12 3" xfId="4623" xr:uid="{00000000-0005-0000-0000-0000DA320000}"/>
    <cellStyle name="Salida 4 12 3 10" xfId="3401" xr:uid="{00000000-0005-0000-0000-0000DB320000}"/>
    <cellStyle name="Salida 4 12 3 11" xfId="12013" xr:uid="{00000000-0005-0000-0000-0000DC320000}"/>
    <cellStyle name="Salida 4 12 3 12" xfId="12926" xr:uid="{00000000-0005-0000-0000-0000DD320000}"/>
    <cellStyle name="Salida 4 12 3 13" xfId="13993" xr:uid="{00000000-0005-0000-0000-0000DE320000}"/>
    <cellStyle name="Salida 4 12 3 14" xfId="14133" xr:uid="{00000000-0005-0000-0000-0000DF320000}"/>
    <cellStyle name="Salida 4 12 3 15" xfId="13137" xr:uid="{00000000-0005-0000-0000-0000E0320000}"/>
    <cellStyle name="Salida 4 12 3 16" xfId="17610" xr:uid="{AD25A96B-1FD5-4C27-BCBD-F8761F61FFC3}"/>
    <cellStyle name="Salida 4 12 3 2" xfId="7147" xr:uid="{00000000-0005-0000-0000-0000E1320000}"/>
    <cellStyle name="Salida 4 12 3 3" xfId="9147" xr:uid="{00000000-0005-0000-0000-0000E2320000}"/>
    <cellStyle name="Salida 4 12 3 4" xfId="9961" xr:uid="{00000000-0005-0000-0000-0000E3320000}"/>
    <cellStyle name="Salida 4 12 3 5" xfId="10673" xr:uid="{00000000-0005-0000-0000-0000E4320000}"/>
    <cellStyle name="Salida 4 12 3 6" xfId="4114" xr:uid="{00000000-0005-0000-0000-0000E5320000}"/>
    <cellStyle name="Salida 4 12 3 7" xfId="3799" xr:uid="{00000000-0005-0000-0000-0000E6320000}"/>
    <cellStyle name="Salida 4 12 3 8" xfId="3904" xr:uid="{00000000-0005-0000-0000-0000E7320000}"/>
    <cellStyle name="Salida 4 12 3 9" xfId="8909" xr:uid="{00000000-0005-0000-0000-0000E8320000}"/>
    <cellStyle name="Salida 4 12 4" xfId="3286" xr:uid="{00000000-0005-0000-0000-0000E9320000}"/>
    <cellStyle name="Salida 4 12 5" xfId="3592" xr:uid="{00000000-0005-0000-0000-0000EA320000}"/>
    <cellStyle name="Salida 4 12 6" xfId="5606" xr:uid="{00000000-0005-0000-0000-0000EB320000}"/>
    <cellStyle name="Salida 4 12 7" xfId="9828" xr:uid="{00000000-0005-0000-0000-0000EC320000}"/>
    <cellStyle name="Salida 4 12 8" xfId="10073" xr:uid="{00000000-0005-0000-0000-0000ED320000}"/>
    <cellStyle name="Salida 4 12 9" xfId="10457" xr:uid="{00000000-0005-0000-0000-0000EE320000}"/>
    <cellStyle name="Salida 4 13" xfId="2118" xr:uid="{00000000-0005-0000-0000-0000EF320000}"/>
    <cellStyle name="Salida 4 13 10" xfId="8990" xr:uid="{00000000-0005-0000-0000-0000F0320000}"/>
    <cellStyle name="Salida 4 13 11" xfId="11035" xr:uid="{00000000-0005-0000-0000-0000F1320000}"/>
    <cellStyle name="Salida 4 13 12" xfId="13007" xr:uid="{00000000-0005-0000-0000-0000F2320000}"/>
    <cellStyle name="Salida 4 13 13" xfId="13599" xr:uid="{00000000-0005-0000-0000-0000F3320000}"/>
    <cellStyle name="Salida 4 13 2" xfId="2890" xr:uid="{00000000-0005-0000-0000-0000F4320000}"/>
    <cellStyle name="Salida 4 13 2 10" xfId="9798" xr:uid="{00000000-0005-0000-0000-0000F5320000}"/>
    <cellStyle name="Salida 4 13 2 11" xfId="9712" xr:uid="{00000000-0005-0000-0000-0000F6320000}"/>
    <cellStyle name="Salida 4 13 2 12" xfId="9676" xr:uid="{00000000-0005-0000-0000-0000F7320000}"/>
    <cellStyle name="Salida 4 13 2 13" xfId="12004" xr:uid="{00000000-0005-0000-0000-0000F8320000}"/>
    <cellStyle name="Salida 4 13 2 14" xfId="14449" xr:uid="{00000000-0005-0000-0000-0000F9320000}"/>
    <cellStyle name="Salida 4 13 2 15" xfId="13189" xr:uid="{00000000-0005-0000-0000-0000FA320000}"/>
    <cellStyle name="Salida 4 13 2 16" xfId="13846" xr:uid="{00000000-0005-0000-0000-0000FB320000}"/>
    <cellStyle name="Salida 4 13 2 17" xfId="15877" xr:uid="{00000000-0005-0000-0000-0000FC320000}"/>
    <cellStyle name="Salida 4 13 2 18" xfId="14097" xr:uid="{00000000-0005-0000-0000-0000FD320000}"/>
    <cellStyle name="Salida 4 13 2 19" xfId="16643" xr:uid="{00000000-0005-0000-0000-0000FE320000}"/>
    <cellStyle name="Salida 4 13 2 2" xfId="3009" xr:uid="{00000000-0005-0000-0000-0000FF320000}"/>
    <cellStyle name="Salida 4 13 2 2 2" xfId="5409" xr:uid="{00000000-0005-0000-0000-000000330000}"/>
    <cellStyle name="Salida 4 13 2 2 3" xfId="5883" xr:uid="{00000000-0005-0000-0000-000001330000}"/>
    <cellStyle name="Salida 4 13 2 2 4" xfId="12803" xr:uid="{00000000-0005-0000-0000-000002330000}"/>
    <cellStyle name="Salida 4 13 2 20" xfId="17169" xr:uid="{D131BD32-4875-4F6F-A43E-D3E5BD86F98F}"/>
    <cellStyle name="Salida 4 13 2 3" xfId="5293" xr:uid="{00000000-0005-0000-0000-000003330000}"/>
    <cellStyle name="Salida 4 13 2 4" xfId="5768" xr:uid="{00000000-0005-0000-0000-000004330000}"/>
    <cellStyle name="Salida 4 13 2 5" xfId="6146" xr:uid="{00000000-0005-0000-0000-000005330000}"/>
    <cellStyle name="Salida 4 13 2 6" xfId="8543" xr:uid="{00000000-0005-0000-0000-000006330000}"/>
    <cellStyle name="Salida 4 13 2 7" xfId="9980" xr:uid="{00000000-0005-0000-0000-000007330000}"/>
    <cellStyle name="Salida 4 13 2 8" xfId="9773" xr:uid="{00000000-0005-0000-0000-000008330000}"/>
    <cellStyle name="Salida 4 13 2 9" xfId="6012" xr:uid="{00000000-0005-0000-0000-000009330000}"/>
    <cellStyle name="Salida 4 13 3" xfId="4624" xr:uid="{00000000-0005-0000-0000-00000A330000}"/>
    <cellStyle name="Salida 4 13 3 10" xfId="9885" xr:uid="{00000000-0005-0000-0000-00000B330000}"/>
    <cellStyle name="Salida 4 13 3 11" xfId="12138" xr:uid="{00000000-0005-0000-0000-00000C330000}"/>
    <cellStyle name="Salida 4 13 3 12" xfId="12925" xr:uid="{00000000-0005-0000-0000-00000D330000}"/>
    <cellStyle name="Salida 4 13 3 13" xfId="13994" xr:uid="{00000000-0005-0000-0000-00000E330000}"/>
    <cellStyle name="Salida 4 13 3 14" xfId="14094" xr:uid="{00000000-0005-0000-0000-00000F330000}"/>
    <cellStyle name="Salida 4 13 3 15" xfId="14089" xr:uid="{00000000-0005-0000-0000-000010330000}"/>
    <cellStyle name="Salida 4 13 3 16" xfId="17611" xr:uid="{C0006233-91DC-4B7F-BD4F-CDB70251BC10}"/>
    <cellStyle name="Salida 4 13 3 2" xfId="7148" xr:uid="{00000000-0005-0000-0000-000011330000}"/>
    <cellStyle name="Salida 4 13 3 3" xfId="9148" xr:uid="{00000000-0005-0000-0000-000012330000}"/>
    <cellStyle name="Salida 4 13 3 4" xfId="9930" xr:uid="{00000000-0005-0000-0000-000013330000}"/>
    <cellStyle name="Salida 4 13 3 5" xfId="5653" xr:uid="{00000000-0005-0000-0000-000014330000}"/>
    <cellStyle name="Salida 4 13 3 6" xfId="4366" xr:uid="{00000000-0005-0000-0000-000015330000}"/>
    <cellStyle name="Salida 4 13 3 7" xfId="10015" xr:uid="{00000000-0005-0000-0000-000016330000}"/>
    <cellStyle name="Salida 4 13 3 8" xfId="8953" xr:uid="{00000000-0005-0000-0000-000017330000}"/>
    <cellStyle name="Salida 4 13 3 9" xfId="11164" xr:uid="{00000000-0005-0000-0000-000018330000}"/>
    <cellStyle name="Salida 4 13 4" xfId="3285" xr:uid="{00000000-0005-0000-0000-000019330000}"/>
    <cellStyle name="Salida 4 13 5" xfId="4696" xr:uid="{00000000-0005-0000-0000-00001A330000}"/>
    <cellStyle name="Salida 4 13 6" xfId="8712" xr:uid="{00000000-0005-0000-0000-00001B330000}"/>
    <cellStyle name="Salida 4 13 7" xfId="10291" xr:uid="{00000000-0005-0000-0000-00001C330000}"/>
    <cellStyle name="Salida 4 13 8" xfId="4339" xr:uid="{00000000-0005-0000-0000-00001D330000}"/>
    <cellStyle name="Salida 4 13 9" xfId="10813" xr:uid="{00000000-0005-0000-0000-00001E330000}"/>
    <cellStyle name="Salida 4 14" xfId="9144" xr:uid="{00000000-0005-0000-0000-00001F330000}"/>
    <cellStyle name="Salida 4 15" xfId="10009" xr:uid="{00000000-0005-0000-0000-000020330000}"/>
    <cellStyle name="Salida 4 16" xfId="5449" xr:uid="{00000000-0005-0000-0000-000021330000}"/>
    <cellStyle name="Salida 4 17" xfId="11178" xr:uid="{00000000-0005-0000-0000-000022330000}"/>
    <cellStyle name="Salida 4 18" xfId="3560" xr:uid="{00000000-0005-0000-0000-000023330000}"/>
    <cellStyle name="Salida 4 19" xfId="8886" xr:uid="{00000000-0005-0000-0000-000024330000}"/>
    <cellStyle name="Salida 4 2" xfId="2119" xr:uid="{00000000-0005-0000-0000-000025330000}"/>
    <cellStyle name="Salida 4 2 10" xfId="4976" xr:uid="{00000000-0005-0000-0000-000026330000}"/>
    <cellStyle name="Salida 4 2 11" xfId="9694" xr:uid="{00000000-0005-0000-0000-000027330000}"/>
    <cellStyle name="Salida 4 2 12" xfId="15436" xr:uid="{00000000-0005-0000-0000-000028330000}"/>
    <cellStyle name="Salida 4 2 13" xfId="15459" xr:uid="{00000000-0005-0000-0000-000029330000}"/>
    <cellStyle name="Salida 4 2 2" xfId="2891" xr:uid="{00000000-0005-0000-0000-00002A330000}"/>
    <cellStyle name="Salida 4 2 2 10" xfId="9849" xr:uid="{00000000-0005-0000-0000-00002B330000}"/>
    <cellStyle name="Salida 4 2 2 11" xfId="9428" xr:uid="{00000000-0005-0000-0000-00002C330000}"/>
    <cellStyle name="Salida 4 2 2 12" xfId="11723" xr:uid="{00000000-0005-0000-0000-00002D330000}"/>
    <cellStyle name="Salida 4 2 2 13" xfId="11991" xr:uid="{00000000-0005-0000-0000-00002E330000}"/>
    <cellStyle name="Salida 4 2 2 14" xfId="14450" xr:uid="{00000000-0005-0000-0000-00002F330000}"/>
    <cellStyle name="Salida 4 2 2 15" xfId="13188" xr:uid="{00000000-0005-0000-0000-000030330000}"/>
    <cellStyle name="Salida 4 2 2 16" xfId="14919" xr:uid="{00000000-0005-0000-0000-000031330000}"/>
    <cellStyle name="Salida 4 2 2 17" xfId="15878" xr:uid="{00000000-0005-0000-0000-000032330000}"/>
    <cellStyle name="Salida 4 2 2 18" xfId="15564" xr:uid="{00000000-0005-0000-0000-000033330000}"/>
    <cellStyle name="Salida 4 2 2 19" xfId="16640" xr:uid="{00000000-0005-0000-0000-000034330000}"/>
    <cellStyle name="Salida 4 2 2 2" xfId="3010" xr:uid="{00000000-0005-0000-0000-000035330000}"/>
    <cellStyle name="Salida 4 2 2 2 2" xfId="5410" xr:uid="{00000000-0005-0000-0000-000036330000}"/>
    <cellStyle name="Salida 4 2 2 2 3" xfId="5884" xr:uid="{00000000-0005-0000-0000-000037330000}"/>
    <cellStyle name="Salida 4 2 2 2 4" xfId="12804" xr:uid="{00000000-0005-0000-0000-000038330000}"/>
    <cellStyle name="Salida 4 2 2 20" xfId="17170" xr:uid="{4F8EAE92-639E-47D4-B850-1B15EDCEA1EF}"/>
    <cellStyle name="Salida 4 2 2 3" xfId="5294" xr:uid="{00000000-0005-0000-0000-000039330000}"/>
    <cellStyle name="Salida 4 2 2 4" xfId="5769" xr:uid="{00000000-0005-0000-0000-00003A330000}"/>
    <cellStyle name="Salida 4 2 2 5" xfId="5912" xr:uid="{00000000-0005-0000-0000-00003B330000}"/>
    <cellStyle name="Salida 4 2 2 6" xfId="8544" xr:uid="{00000000-0005-0000-0000-00003C330000}"/>
    <cellStyle name="Salida 4 2 2 7" xfId="9965" xr:uid="{00000000-0005-0000-0000-00003D330000}"/>
    <cellStyle name="Salida 4 2 2 8" xfId="10537" xr:uid="{00000000-0005-0000-0000-00003E330000}"/>
    <cellStyle name="Salida 4 2 2 9" xfId="9571" xr:uid="{00000000-0005-0000-0000-00003F330000}"/>
    <cellStyle name="Salida 4 2 3" xfId="4625" xr:uid="{00000000-0005-0000-0000-000040330000}"/>
    <cellStyle name="Salida 4 2 3 10" xfId="9577" xr:uid="{00000000-0005-0000-0000-000041330000}"/>
    <cellStyle name="Salida 4 2 3 11" xfId="12129" xr:uid="{00000000-0005-0000-0000-000042330000}"/>
    <cellStyle name="Salida 4 2 3 12" xfId="14570" xr:uid="{00000000-0005-0000-0000-000043330000}"/>
    <cellStyle name="Salida 4 2 3 13" xfId="13995" xr:uid="{00000000-0005-0000-0000-000044330000}"/>
    <cellStyle name="Salida 4 2 3 14" xfId="15007" xr:uid="{00000000-0005-0000-0000-000045330000}"/>
    <cellStyle name="Salida 4 2 3 15" xfId="15010" xr:uid="{00000000-0005-0000-0000-000046330000}"/>
    <cellStyle name="Salida 4 2 3 16" xfId="17612" xr:uid="{90A1CB9D-BF82-46E9-A1FA-0F5B4E188326}"/>
    <cellStyle name="Salida 4 2 3 2" xfId="7149" xr:uid="{00000000-0005-0000-0000-000047330000}"/>
    <cellStyle name="Salida 4 2 3 3" xfId="9149" xr:uid="{00000000-0005-0000-0000-000048330000}"/>
    <cellStyle name="Salida 4 2 3 4" xfId="9908" xr:uid="{00000000-0005-0000-0000-000049330000}"/>
    <cellStyle name="Salida 4 2 3 5" xfId="4335" xr:uid="{00000000-0005-0000-0000-00004A330000}"/>
    <cellStyle name="Salida 4 2 3 6" xfId="3936" xr:uid="{00000000-0005-0000-0000-00004B330000}"/>
    <cellStyle name="Salida 4 2 3 7" xfId="4656" xr:uid="{00000000-0005-0000-0000-00004C330000}"/>
    <cellStyle name="Salida 4 2 3 8" xfId="4359" xr:uid="{00000000-0005-0000-0000-00004D330000}"/>
    <cellStyle name="Salida 4 2 3 9" xfId="3993" xr:uid="{00000000-0005-0000-0000-00004E330000}"/>
    <cellStyle name="Salida 4 2 4" xfId="3284" xr:uid="{00000000-0005-0000-0000-00004F330000}"/>
    <cellStyle name="Salida 4 2 5" xfId="6339" xr:uid="{00000000-0005-0000-0000-000050330000}"/>
    <cellStyle name="Salida 4 2 6" xfId="3942" xr:uid="{00000000-0005-0000-0000-000051330000}"/>
    <cellStyle name="Salida 4 2 7" xfId="4842" xr:uid="{00000000-0005-0000-0000-000052330000}"/>
    <cellStyle name="Salida 4 2 8" xfId="9296" xr:uid="{00000000-0005-0000-0000-000053330000}"/>
    <cellStyle name="Salida 4 2 9" xfId="10621" xr:uid="{00000000-0005-0000-0000-000054330000}"/>
    <cellStyle name="Salida 4 20" xfId="11041" xr:uid="{00000000-0005-0000-0000-000055330000}"/>
    <cellStyle name="Salida 4 21" xfId="12929" xr:uid="{00000000-0005-0000-0000-000056330000}"/>
    <cellStyle name="Salida 4 22" xfId="13990" xr:uid="{00000000-0005-0000-0000-000057330000}"/>
    <cellStyle name="Salida 4 23" xfId="15969" xr:uid="{00000000-0005-0000-0000-000058330000}"/>
    <cellStyle name="Salida 4 24" xfId="15947" xr:uid="{00000000-0005-0000-0000-000059330000}"/>
    <cellStyle name="Salida 4 25" xfId="17607" xr:uid="{7F9EF62E-4894-4988-AA6E-BC9F786D975A}"/>
    <cellStyle name="Salida 4 3" xfId="2120" xr:uid="{00000000-0005-0000-0000-00005A330000}"/>
    <cellStyle name="Salida 4 3 10" xfId="9429" xr:uid="{00000000-0005-0000-0000-00005B330000}"/>
    <cellStyle name="Salida 4 3 11" xfId="11937" xr:uid="{00000000-0005-0000-0000-00005C330000}"/>
    <cellStyle name="Salida 4 3 12" xfId="15450" xr:uid="{00000000-0005-0000-0000-00005D330000}"/>
    <cellStyle name="Salida 4 3 13" xfId="14527" xr:uid="{00000000-0005-0000-0000-00005E330000}"/>
    <cellStyle name="Salida 4 3 2" xfId="2892" xr:uid="{00000000-0005-0000-0000-00005F330000}"/>
    <cellStyle name="Salida 4 3 2 10" xfId="11078" xr:uid="{00000000-0005-0000-0000-000060330000}"/>
    <cellStyle name="Salida 4 3 2 11" xfId="9290" xr:uid="{00000000-0005-0000-0000-000061330000}"/>
    <cellStyle name="Salida 4 3 2 12" xfId="11719" xr:uid="{00000000-0005-0000-0000-000062330000}"/>
    <cellStyle name="Salida 4 3 2 13" xfId="11980" xr:uid="{00000000-0005-0000-0000-000063330000}"/>
    <cellStyle name="Salida 4 3 2 14" xfId="14451" xr:uid="{00000000-0005-0000-0000-000064330000}"/>
    <cellStyle name="Salida 4 3 2 15" xfId="13187" xr:uid="{00000000-0005-0000-0000-000065330000}"/>
    <cellStyle name="Salida 4 3 2 16" xfId="13847" xr:uid="{00000000-0005-0000-0000-000066330000}"/>
    <cellStyle name="Salida 4 3 2 17" xfId="15890" xr:uid="{00000000-0005-0000-0000-000067330000}"/>
    <cellStyle name="Salida 4 3 2 18" xfId="13374" xr:uid="{00000000-0005-0000-0000-000068330000}"/>
    <cellStyle name="Salida 4 3 2 19" xfId="16636" xr:uid="{00000000-0005-0000-0000-000069330000}"/>
    <cellStyle name="Salida 4 3 2 2" xfId="3011" xr:uid="{00000000-0005-0000-0000-00006A330000}"/>
    <cellStyle name="Salida 4 3 2 2 2" xfId="5411" xr:uid="{00000000-0005-0000-0000-00006B330000}"/>
    <cellStyle name="Salida 4 3 2 2 3" xfId="5885" xr:uid="{00000000-0005-0000-0000-00006C330000}"/>
    <cellStyle name="Salida 4 3 2 2 4" xfId="12805" xr:uid="{00000000-0005-0000-0000-00006D330000}"/>
    <cellStyle name="Salida 4 3 2 20" xfId="17171" xr:uid="{F53F1E64-5A9E-49B7-8345-EE1659C7428E}"/>
    <cellStyle name="Salida 4 3 2 3" xfId="5295" xr:uid="{00000000-0005-0000-0000-00006E330000}"/>
    <cellStyle name="Salida 4 3 2 4" xfId="5770" xr:uid="{00000000-0005-0000-0000-00006F330000}"/>
    <cellStyle name="Salida 4 3 2 5" xfId="6263" xr:uid="{00000000-0005-0000-0000-000070330000}"/>
    <cellStyle name="Salida 4 3 2 6" xfId="8545" xr:uid="{00000000-0005-0000-0000-000071330000}"/>
    <cellStyle name="Salida 4 3 2 7" xfId="9948" xr:uid="{00000000-0005-0000-0000-000072330000}"/>
    <cellStyle name="Salida 4 3 2 8" xfId="4096" xr:uid="{00000000-0005-0000-0000-000073330000}"/>
    <cellStyle name="Salida 4 3 2 9" xfId="9364" xr:uid="{00000000-0005-0000-0000-000074330000}"/>
    <cellStyle name="Salida 4 3 3" xfId="4626" xr:uid="{00000000-0005-0000-0000-000075330000}"/>
    <cellStyle name="Salida 4 3 3 10" xfId="6589" xr:uid="{00000000-0005-0000-0000-000076330000}"/>
    <cellStyle name="Salida 4 3 3 11" xfId="3606" xr:uid="{00000000-0005-0000-0000-000077330000}"/>
    <cellStyle name="Salida 4 3 3 12" xfId="12924" xr:uid="{00000000-0005-0000-0000-000078330000}"/>
    <cellStyle name="Salida 4 3 3 13" xfId="15973" xr:uid="{00000000-0005-0000-0000-000079330000}"/>
    <cellStyle name="Salida 4 3 3 14" xfId="15001" xr:uid="{00000000-0005-0000-0000-00007A330000}"/>
    <cellStyle name="Salida 4 3 3 15" xfId="13139" xr:uid="{00000000-0005-0000-0000-00007B330000}"/>
    <cellStyle name="Salida 4 3 3 16" xfId="17613" xr:uid="{43CFB89B-B0BC-4158-8218-B38C2B7951FE}"/>
    <cellStyle name="Salida 4 3 3 2" xfId="7150" xr:uid="{00000000-0005-0000-0000-00007C330000}"/>
    <cellStyle name="Salida 4 3 3 3" xfId="9150" xr:uid="{00000000-0005-0000-0000-00007D330000}"/>
    <cellStyle name="Salida 4 3 3 4" xfId="8686" xr:uid="{00000000-0005-0000-0000-00007E330000}"/>
    <cellStyle name="Salida 4 3 3 5" xfId="6086" xr:uid="{00000000-0005-0000-0000-00007F330000}"/>
    <cellStyle name="Salida 4 3 3 6" xfId="8890" xr:uid="{00000000-0005-0000-0000-000080330000}"/>
    <cellStyle name="Salida 4 3 3 7" xfId="8892" xr:uid="{00000000-0005-0000-0000-000081330000}"/>
    <cellStyle name="Salida 4 3 3 8" xfId="6096" xr:uid="{00000000-0005-0000-0000-000082330000}"/>
    <cellStyle name="Salida 4 3 3 9" xfId="9629" xr:uid="{00000000-0005-0000-0000-000083330000}"/>
    <cellStyle name="Salida 4 3 4" xfId="3283" xr:uid="{00000000-0005-0000-0000-000084330000}"/>
    <cellStyle name="Salida 4 3 5" xfId="3396" xr:uid="{00000000-0005-0000-0000-000085330000}"/>
    <cellStyle name="Salida 4 3 6" xfId="3547" xr:uid="{00000000-0005-0000-0000-000086330000}"/>
    <cellStyle name="Salida 4 3 7" xfId="9848" xr:uid="{00000000-0005-0000-0000-000087330000}"/>
    <cellStyle name="Salida 4 3 8" xfId="10667" xr:uid="{00000000-0005-0000-0000-000088330000}"/>
    <cellStyle name="Salida 4 3 9" xfId="10486" xr:uid="{00000000-0005-0000-0000-000089330000}"/>
    <cellStyle name="Salida 4 4" xfId="2121" xr:uid="{00000000-0005-0000-0000-00008A330000}"/>
    <cellStyle name="Salida 4 4 10" xfId="3954" xr:uid="{00000000-0005-0000-0000-00008B330000}"/>
    <cellStyle name="Salida 4 4 11" xfId="10057" xr:uid="{00000000-0005-0000-0000-00008C330000}"/>
    <cellStyle name="Salida 4 4 12" xfId="13006" xr:uid="{00000000-0005-0000-0000-00008D330000}"/>
    <cellStyle name="Salida 4 4 13" xfId="15270" xr:uid="{00000000-0005-0000-0000-00008E330000}"/>
    <cellStyle name="Salida 4 4 2" xfId="2893" xr:uid="{00000000-0005-0000-0000-00008F330000}"/>
    <cellStyle name="Salida 4 4 2 10" xfId="8968" xr:uid="{00000000-0005-0000-0000-000090330000}"/>
    <cellStyle name="Salida 4 4 2 11" xfId="11625" xr:uid="{00000000-0005-0000-0000-000091330000}"/>
    <cellStyle name="Salida 4 4 2 12" xfId="11721" xr:uid="{00000000-0005-0000-0000-000092330000}"/>
    <cellStyle name="Salida 4 4 2 13" xfId="3241" xr:uid="{00000000-0005-0000-0000-000093330000}"/>
    <cellStyle name="Salida 4 4 2 14" xfId="14452" xr:uid="{00000000-0005-0000-0000-000094330000}"/>
    <cellStyle name="Salida 4 4 2 15" xfId="13186" xr:uid="{00000000-0005-0000-0000-000095330000}"/>
    <cellStyle name="Salida 4 4 2 16" xfId="14920" xr:uid="{00000000-0005-0000-0000-000096330000}"/>
    <cellStyle name="Salida 4 4 2 17" xfId="13476" xr:uid="{00000000-0005-0000-0000-000097330000}"/>
    <cellStyle name="Salida 4 4 2 18" xfId="15665" xr:uid="{00000000-0005-0000-0000-000098330000}"/>
    <cellStyle name="Salida 4 4 2 19" xfId="16632" xr:uid="{00000000-0005-0000-0000-000099330000}"/>
    <cellStyle name="Salida 4 4 2 2" xfId="3012" xr:uid="{00000000-0005-0000-0000-00009A330000}"/>
    <cellStyle name="Salida 4 4 2 2 2" xfId="5412" xr:uid="{00000000-0005-0000-0000-00009B330000}"/>
    <cellStyle name="Salida 4 4 2 2 3" xfId="5886" xr:uid="{00000000-0005-0000-0000-00009C330000}"/>
    <cellStyle name="Salida 4 4 2 2 4" xfId="12806" xr:uid="{00000000-0005-0000-0000-00009D330000}"/>
    <cellStyle name="Salida 4 4 2 20" xfId="17172" xr:uid="{54EF8717-3356-4D7B-8ED8-C5FD16F50D02}"/>
    <cellStyle name="Salida 4 4 2 3" xfId="5296" xr:uid="{00000000-0005-0000-0000-00009E330000}"/>
    <cellStyle name="Salida 4 4 2 4" xfId="5771" xr:uid="{00000000-0005-0000-0000-00009F330000}"/>
    <cellStyle name="Salida 4 4 2 5" xfId="4928" xr:uid="{00000000-0005-0000-0000-0000A0330000}"/>
    <cellStyle name="Salida 4 4 2 6" xfId="8546" xr:uid="{00000000-0005-0000-0000-0000A1330000}"/>
    <cellStyle name="Salida 4 4 2 7" xfId="9938" xr:uid="{00000000-0005-0000-0000-0000A2330000}"/>
    <cellStyle name="Salida 4 4 2 8" xfId="9883" xr:uid="{00000000-0005-0000-0000-0000A3330000}"/>
    <cellStyle name="Salida 4 4 2 9" xfId="6588" xr:uid="{00000000-0005-0000-0000-0000A4330000}"/>
    <cellStyle name="Salida 4 4 3" xfId="4627" xr:uid="{00000000-0005-0000-0000-0000A5330000}"/>
    <cellStyle name="Salida 4 4 3 10" xfId="4100" xr:uid="{00000000-0005-0000-0000-0000A6330000}"/>
    <cellStyle name="Salida 4 4 3 11" xfId="11455" xr:uid="{00000000-0005-0000-0000-0000A7330000}"/>
    <cellStyle name="Salida 4 4 3 12" xfId="12923" xr:uid="{00000000-0005-0000-0000-0000A8330000}"/>
    <cellStyle name="Salida 4 4 3 13" xfId="15959" xr:uid="{00000000-0005-0000-0000-0000A9330000}"/>
    <cellStyle name="Salida 4 4 3 14" xfId="14078" xr:uid="{00000000-0005-0000-0000-0000AA330000}"/>
    <cellStyle name="Salida 4 4 3 15" xfId="14091" xr:uid="{00000000-0005-0000-0000-0000AB330000}"/>
    <cellStyle name="Salida 4 4 3 16" xfId="17614" xr:uid="{641FFE63-9712-4940-8386-7124767BDC34}"/>
    <cellStyle name="Salida 4 4 3 2" xfId="7151" xr:uid="{00000000-0005-0000-0000-0000AC330000}"/>
    <cellStyle name="Salida 4 4 3 3" xfId="9151" xr:uid="{00000000-0005-0000-0000-0000AD330000}"/>
    <cellStyle name="Salida 4 4 3 4" xfId="4706" xr:uid="{00000000-0005-0000-0000-0000AE330000}"/>
    <cellStyle name="Salida 4 4 3 5" xfId="9950" xr:uid="{00000000-0005-0000-0000-0000AF330000}"/>
    <cellStyle name="Salida 4 4 3 6" xfId="4840" xr:uid="{00000000-0005-0000-0000-0000B0330000}"/>
    <cellStyle name="Salida 4 4 3 7" xfId="11371" xr:uid="{00000000-0005-0000-0000-0000B1330000}"/>
    <cellStyle name="Salida 4 4 3 8" xfId="3528" xr:uid="{00000000-0005-0000-0000-0000B2330000}"/>
    <cellStyle name="Salida 4 4 3 9" xfId="10781" xr:uid="{00000000-0005-0000-0000-0000B3330000}"/>
    <cellStyle name="Salida 4 4 4" xfId="3282" xr:uid="{00000000-0005-0000-0000-0000B4330000}"/>
    <cellStyle name="Salida 4 4 5" xfId="3170" xr:uid="{00000000-0005-0000-0000-0000B5330000}"/>
    <cellStyle name="Salida 4 4 6" xfId="3943" xr:uid="{00000000-0005-0000-0000-0000B6330000}"/>
    <cellStyle name="Salida 4 4 7" xfId="4849" xr:uid="{00000000-0005-0000-0000-0000B7330000}"/>
    <cellStyle name="Salida 4 4 8" xfId="10554" xr:uid="{00000000-0005-0000-0000-0000B8330000}"/>
    <cellStyle name="Salida 4 4 9" xfId="9404" xr:uid="{00000000-0005-0000-0000-0000B9330000}"/>
    <cellStyle name="Salida 4 5" xfId="2122" xr:uid="{00000000-0005-0000-0000-0000BA330000}"/>
    <cellStyle name="Salida 4 5 10" xfId="4733" xr:uid="{00000000-0005-0000-0000-0000BB330000}"/>
    <cellStyle name="Salida 4 5 11" xfId="11090" xr:uid="{00000000-0005-0000-0000-0000BC330000}"/>
    <cellStyle name="Salida 4 5 12" xfId="13005" xr:uid="{00000000-0005-0000-0000-0000BD330000}"/>
    <cellStyle name="Salida 4 5 13" xfId="15248" xr:uid="{00000000-0005-0000-0000-0000BE330000}"/>
    <cellStyle name="Salida 4 5 2" xfId="2894" xr:uid="{00000000-0005-0000-0000-0000BF330000}"/>
    <cellStyle name="Salida 4 5 2 10" xfId="9352" xr:uid="{00000000-0005-0000-0000-0000C0330000}"/>
    <cellStyle name="Salida 4 5 2 11" xfId="10884" xr:uid="{00000000-0005-0000-0000-0000C1330000}"/>
    <cellStyle name="Salida 4 5 2 12" xfId="11725" xr:uid="{00000000-0005-0000-0000-0000C2330000}"/>
    <cellStyle name="Salida 4 5 2 13" xfId="9572" xr:uid="{00000000-0005-0000-0000-0000C3330000}"/>
    <cellStyle name="Salida 4 5 2 14" xfId="14453" xr:uid="{00000000-0005-0000-0000-0000C4330000}"/>
    <cellStyle name="Salida 4 5 2 15" xfId="15590" xr:uid="{00000000-0005-0000-0000-0000C5330000}"/>
    <cellStyle name="Salida 4 5 2 16" xfId="13848" xr:uid="{00000000-0005-0000-0000-0000C6330000}"/>
    <cellStyle name="Salida 4 5 2 17" xfId="13475" xr:uid="{00000000-0005-0000-0000-0000C7330000}"/>
    <cellStyle name="Salida 4 5 2 18" xfId="16148" xr:uid="{00000000-0005-0000-0000-0000C8330000}"/>
    <cellStyle name="Salida 4 5 2 19" xfId="16628" xr:uid="{00000000-0005-0000-0000-0000C9330000}"/>
    <cellStyle name="Salida 4 5 2 2" xfId="3013" xr:uid="{00000000-0005-0000-0000-0000CA330000}"/>
    <cellStyle name="Salida 4 5 2 2 2" xfId="5413" xr:uid="{00000000-0005-0000-0000-0000CB330000}"/>
    <cellStyle name="Salida 4 5 2 2 3" xfId="5887" xr:uid="{00000000-0005-0000-0000-0000CC330000}"/>
    <cellStyle name="Salida 4 5 2 2 4" xfId="12807" xr:uid="{00000000-0005-0000-0000-0000CD330000}"/>
    <cellStyle name="Salida 4 5 2 20" xfId="17173" xr:uid="{6C9A4974-32FB-4E54-8AD0-2871181A88EF}"/>
    <cellStyle name="Salida 4 5 2 3" xfId="5297" xr:uid="{00000000-0005-0000-0000-0000CE330000}"/>
    <cellStyle name="Salida 4 5 2 4" xfId="5772" xr:uid="{00000000-0005-0000-0000-0000CF330000}"/>
    <cellStyle name="Salida 4 5 2 5" xfId="4448" xr:uid="{00000000-0005-0000-0000-0000D0330000}"/>
    <cellStyle name="Salida 4 5 2 6" xfId="8547" xr:uid="{00000000-0005-0000-0000-0000D1330000}"/>
    <cellStyle name="Salida 4 5 2 7" xfId="8725" xr:uid="{00000000-0005-0000-0000-0000D2330000}"/>
    <cellStyle name="Salida 4 5 2 8" xfId="10542" xr:uid="{00000000-0005-0000-0000-0000D3330000}"/>
    <cellStyle name="Salida 4 5 2 9" xfId="4828" xr:uid="{00000000-0005-0000-0000-0000D4330000}"/>
    <cellStyle name="Salida 4 5 3" xfId="4628" xr:uid="{00000000-0005-0000-0000-0000D5330000}"/>
    <cellStyle name="Salida 4 5 3 10" xfId="6327" xr:uid="{00000000-0005-0000-0000-0000D6330000}"/>
    <cellStyle name="Salida 4 5 3 11" xfId="11457" xr:uid="{00000000-0005-0000-0000-0000D7330000}"/>
    <cellStyle name="Salida 4 5 3 12" xfId="12922" xr:uid="{00000000-0005-0000-0000-0000D8330000}"/>
    <cellStyle name="Salida 4 5 3 13" xfId="15942" xr:uid="{00000000-0005-0000-0000-0000D9330000}"/>
    <cellStyle name="Salida 4 5 3 14" xfId="14071" xr:uid="{00000000-0005-0000-0000-0000DA330000}"/>
    <cellStyle name="Salida 4 5 3 15" xfId="15012" xr:uid="{00000000-0005-0000-0000-0000DB330000}"/>
    <cellStyle name="Salida 4 5 3 16" xfId="17615" xr:uid="{B5F0838C-8B13-4C66-B4D2-5758688CBA75}"/>
    <cellStyle name="Salida 4 5 3 2" xfId="7152" xr:uid="{00000000-0005-0000-0000-0000DC330000}"/>
    <cellStyle name="Salida 4 5 3 3" xfId="9152" xr:uid="{00000000-0005-0000-0000-0000DD330000}"/>
    <cellStyle name="Salida 4 5 3 4" xfId="5141" xr:uid="{00000000-0005-0000-0000-0000DE330000}"/>
    <cellStyle name="Salida 4 5 3 5" xfId="4300" xr:uid="{00000000-0005-0000-0000-0000DF330000}"/>
    <cellStyle name="Salida 4 5 3 6" xfId="10340" xr:uid="{00000000-0005-0000-0000-0000E0330000}"/>
    <cellStyle name="Salida 4 5 3 7" xfId="11373" xr:uid="{00000000-0005-0000-0000-0000E1330000}"/>
    <cellStyle name="Salida 4 5 3 8" xfId="4328" xr:uid="{00000000-0005-0000-0000-0000E2330000}"/>
    <cellStyle name="Salida 4 5 3 9" xfId="10214" xr:uid="{00000000-0005-0000-0000-0000E3330000}"/>
    <cellStyle name="Salida 4 5 4" xfId="3281" xr:uid="{00000000-0005-0000-0000-0000E4330000}"/>
    <cellStyle name="Salida 4 5 5" xfId="4319" xr:uid="{00000000-0005-0000-0000-0000E5330000}"/>
    <cellStyle name="Salida 4 5 6" xfId="3548" xr:uid="{00000000-0005-0000-0000-0000E6330000}"/>
    <cellStyle name="Salida 4 5 7" xfId="3728" xr:uid="{00000000-0005-0000-0000-0000E7330000}"/>
    <cellStyle name="Salida 4 5 8" xfId="4667" xr:uid="{00000000-0005-0000-0000-0000E8330000}"/>
    <cellStyle name="Salida 4 5 9" xfId="6591" xr:uid="{00000000-0005-0000-0000-0000E9330000}"/>
    <cellStyle name="Salida 4 6" xfId="2123" xr:uid="{00000000-0005-0000-0000-0000EA330000}"/>
    <cellStyle name="Salida 4 6 10" xfId="10903" xr:uid="{00000000-0005-0000-0000-0000EB330000}"/>
    <cellStyle name="Salida 4 6 11" xfId="6218" xr:uid="{00000000-0005-0000-0000-0000EC330000}"/>
    <cellStyle name="Salida 4 6 12" xfId="15491" xr:uid="{00000000-0005-0000-0000-0000ED330000}"/>
    <cellStyle name="Salida 4 6 13" xfId="13209" xr:uid="{00000000-0005-0000-0000-0000EE330000}"/>
    <cellStyle name="Salida 4 6 2" xfId="2895" xr:uid="{00000000-0005-0000-0000-0000EF330000}"/>
    <cellStyle name="Salida 4 6 2 10" xfId="11612" xr:uid="{00000000-0005-0000-0000-0000F0330000}"/>
    <cellStyle name="Salida 4 6 2 11" xfId="6425" xr:uid="{00000000-0005-0000-0000-0000F1330000}"/>
    <cellStyle name="Salida 4 6 2 12" xfId="11726" xr:uid="{00000000-0005-0000-0000-0000F2330000}"/>
    <cellStyle name="Salida 4 6 2 13" xfId="4709" xr:uid="{00000000-0005-0000-0000-0000F3330000}"/>
    <cellStyle name="Salida 4 6 2 14" xfId="14454" xr:uid="{00000000-0005-0000-0000-0000F4330000}"/>
    <cellStyle name="Salida 4 6 2 15" xfId="15578" xr:uid="{00000000-0005-0000-0000-0000F5330000}"/>
    <cellStyle name="Salida 4 6 2 16" xfId="14586" xr:uid="{00000000-0005-0000-0000-0000F6330000}"/>
    <cellStyle name="Salida 4 6 2 17" xfId="13474" xr:uid="{00000000-0005-0000-0000-0000F7330000}"/>
    <cellStyle name="Salida 4 6 2 18" xfId="16391" xr:uid="{00000000-0005-0000-0000-0000F8330000}"/>
    <cellStyle name="Salida 4 6 2 19" xfId="16624" xr:uid="{00000000-0005-0000-0000-0000F9330000}"/>
    <cellStyle name="Salida 4 6 2 2" xfId="3014" xr:uid="{00000000-0005-0000-0000-0000FA330000}"/>
    <cellStyle name="Salida 4 6 2 2 2" xfId="5414" xr:uid="{00000000-0005-0000-0000-0000FB330000}"/>
    <cellStyle name="Salida 4 6 2 2 3" xfId="5888" xr:uid="{00000000-0005-0000-0000-0000FC330000}"/>
    <cellStyle name="Salida 4 6 2 2 4" xfId="12808" xr:uid="{00000000-0005-0000-0000-0000FD330000}"/>
    <cellStyle name="Salida 4 6 2 20" xfId="17174" xr:uid="{1EDCC1F0-EF98-4E6B-865D-C93BF552FC12}"/>
    <cellStyle name="Salida 4 6 2 3" xfId="5298" xr:uid="{00000000-0005-0000-0000-0000FE330000}"/>
    <cellStyle name="Salida 4 6 2 4" xfId="5773" xr:uid="{00000000-0005-0000-0000-0000FF330000}"/>
    <cellStyle name="Salida 4 6 2 5" xfId="4449" xr:uid="{00000000-0005-0000-0000-000000340000}"/>
    <cellStyle name="Salida 4 6 2 6" xfId="8548" xr:uid="{00000000-0005-0000-0000-000001340000}"/>
    <cellStyle name="Salida 4 6 2 7" xfId="3437" xr:uid="{00000000-0005-0000-0000-000002340000}"/>
    <cellStyle name="Salida 4 6 2 8" xfId="8696" xr:uid="{00000000-0005-0000-0000-000003340000}"/>
    <cellStyle name="Salida 4 6 2 9" xfId="10782" xr:uid="{00000000-0005-0000-0000-000004340000}"/>
    <cellStyle name="Salida 4 6 3" xfId="4629" xr:uid="{00000000-0005-0000-0000-000005340000}"/>
    <cellStyle name="Salida 4 6 3 10" xfId="11962" xr:uid="{00000000-0005-0000-0000-000006340000}"/>
    <cellStyle name="Salida 4 6 3 11" xfId="11528" xr:uid="{00000000-0005-0000-0000-000007340000}"/>
    <cellStyle name="Salida 4 6 3 12" xfId="12921" xr:uid="{00000000-0005-0000-0000-000008340000}"/>
    <cellStyle name="Salida 4 6 3 13" xfId="15929" xr:uid="{00000000-0005-0000-0000-000009340000}"/>
    <cellStyle name="Salida 4 6 3 14" xfId="16020" xr:uid="{00000000-0005-0000-0000-00000A340000}"/>
    <cellStyle name="Salida 4 6 3 15" xfId="16089" xr:uid="{00000000-0005-0000-0000-00000B340000}"/>
    <cellStyle name="Salida 4 6 3 16" xfId="17616" xr:uid="{681E8352-16F6-4F97-9AFE-C759ED80AD0D}"/>
    <cellStyle name="Salida 4 6 3 2" xfId="7153" xr:uid="{00000000-0005-0000-0000-00000C340000}"/>
    <cellStyle name="Salida 4 6 3 3" xfId="9153" xr:uid="{00000000-0005-0000-0000-00000D340000}"/>
    <cellStyle name="Salida 4 6 3 4" xfId="3399" xr:uid="{00000000-0005-0000-0000-00000E340000}"/>
    <cellStyle name="Salida 4 6 3 5" xfId="4386" xr:uid="{00000000-0005-0000-0000-00000F340000}"/>
    <cellStyle name="Salida 4 6 3 6" xfId="10164" xr:uid="{00000000-0005-0000-0000-000010340000}"/>
    <cellStyle name="Salida 4 6 3 7" xfId="11370" xr:uid="{00000000-0005-0000-0000-000011340000}"/>
    <cellStyle name="Salida 4 6 3 8" xfId="10089" xr:uid="{00000000-0005-0000-0000-000012340000}"/>
    <cellStyle name="Salida 4 6 3 9" xfId="10470" xr:uid="{00000000-0005-0000-0000-000013340000}"/>
    <cellStyle name="Salida 4 6 4" xfId="3280" xr:uid="{00000000-0005-0000-0000-000014340000}"/>
    <cellStyle name="Salida 4 6 5" xfId="3593" xr:uid="{00000000-0005-0000-0000-000015340000}"/>
    <cellStyle name="Salida 4 6 6" xfId="5605" xr:uid="{00000000-0005-0000-0000-000016340000}"/>
    <cellStyle name="Salida 4 6 7" xfId="3681" xr:uid="{00000000-0005-0000-0000-000017340000}"/>
    <cellStyle name="Salida 4 6 8" xfId="9295" xr:uid="{00000000-0005-0000-0000-000018340000}"/>
    <cellStyle name="Salida 4 6 9" xfId="4661" xr:uid="{00000000-0005-0000-0000-000019340000}"/>
    <cellStyle name="Salida 4 7" xfId="2124" xr:uid="{00000000-0005-0000-0000-00001A340000}"/>
    <cellStyle name="Salida 4 7 10" xfId="10796" xr:uid="{00000000-0005-0000-0000-00001B340000}"/>
    <cellStyle name="Salida 4 7 11" xfId="3734" xr:uid="{00000000-0005-0000-0000-00001C340000}"/>
    <cellStyle name="Salida 4 7 12" xfId="15408" xr:uid="{00000000-0005-0000-0000-00001D340000}"/>
    <cellStyle name="Salida 4 7 13" xfId="15317" xr:uid="{00000000-0005-0000-0000-00001E340000}"/>
    <cellStyle name="Salida 4 7 2" xfId="2896" xr:uid="{00000000-0005-0000-0000-00001F340000}"/>
    <cellStyle name="Salida 4 7 2 10" xfId="11601" xr:uid="{00000000-0005-0000-0000-000020340000}"/>
    <cellStyle name="Salida 4 7 2 11" xfId="10896" xr:uid="{00000000-0005-0000-0000-000021340000}"/>
    <cellStyle name="Salida 4 7 2 12" xfId="11727" xr:uid="{00000000-0005-0000-0000-000022340000}"/>
    <cellStyle name="Salida 4 7 2 13" xfId="12336" xr:uid="{00000000-0005-0000-0000-000023340000}"/>
    <cellStyle name="Salida 4 7 2 14" xfId="14455" xr:uid="{00000000-0005-0000-0000-000024340000}"/>
    <cellStyle name="Salida 4 7 2 15" xfId="15567" xr:uid="{00000000-0005-0000-0000-000025340000}"/>
    <cellStyle name="Salida 4 7 2 16" xfId="16199" xr:uid="{00000000-0005-0000-0000-000026340000}"/>
    <cellStyle name="Salida 4 7 2 17" xfId="13242" xr:uid="{00000000-0005-0000-0000-000027340000}"/>
    <cellStyle name="Salida 4 7 2 18" xfId="13629" xr:uid="{00000000-0005-0000-0000-000028340000}"/>
    <cellStyle name="Salida 4 7 2 19" xfId="16620" xr:uid="{00000000-0005-0000-0000-000029340000}"/>
    <cellStyle name="Salida 4 7 2 2" xfId="3015" xr:uid="{00000000-0005-0000-0000-00002A340000}"/>
    <cellStyle name="Salida 4 7 2 2 2" xfId="5415" xr:uid="{00000000-0005-0000-0000-00002B340000}"/>
    <cellStyle name="Salida 4 7 2 2 3" xfId="5889" xr:uid="{00000000-0005-0000-0000-00002C340000}"/>
    <cellStyle name="Salida 4 7 2 2 4" xfId="12809" xr:uid="{00000000-0005-0000-0000-00002D340000}"/>
    <cellStyle name="Salida 4 7 2 20" xfId="17175" xr:uid="{CFD951BA-F7B5-407D-ABBB-DE2A21AFDCBC}"/>
    <cellStyle name="Salida 4 7 2 3" xfId="5299" xr:uid="{00000000-0005-0000-0000-00002E340000}"/>
    <cellStyle name="Salida 4 7 2 4" xfId="5774" xr:uid="{00000000-0005-0000-0000-00002F340000}"/>
    <cellStyle name="Salida 4 7 2 5" xfId="6148" xr:uid="{00000000-0005-0000-0000-000030340000}"/>
    <cellStyle name="Salida 4 7 2 6" xfId="8549" xr:uid="{00000000-0005-0000-0000-000031340000}"/>
    <cellStyle name="Salida 4 7 2 7" xfId="4393" xr:uid="{00000000-0005-0000-0000-000032340000}"/>
    <cellStyle name="Salida 4 7 2 8" xfId="5739" xr:uid="{00000000-0005-0000-0000-000033340000}"/>
    <cellStyle name="Salida 4 7 2 9" xfId="6544" xr:uid="{00000000-0005-0000-0000-000034340000}"/>
    <cellStyle name="Salida 4 7 3" xfId="4630" xr:uid="{00000000-0005-0000-0000-000035340000}"/>
    <cellStyle name="Salida 4 7 3 10" xfId="8438" xr:uid="{00000000-0005-0000-0000-000036340000}"/>
    <cellStyle name="Salida 4 7 3 11" xfId="12472" xr:uid="{00000000-0005-0000-0000-000037340000}"/>
    <cellStyle name="Salida 4 7 3 12" xfId="12920" xr:uid="{00000000-0005-0000-0000-000038340000}"/>
    <cellStyle name="Salida 4 7 3 13" xfId="15910" xr:uid="{00000000-0005-0000-0000-000039340000}"/>
    <cellStyle name="Salida 4 7 3 14" xfId="15746" xr:uid="{00000000-0005-0000-0000-00003A340000}"/>
    <cellStyle name="Salida 4 7 3 15" xfId="16027" xr:uid="{00000000-0005-0000-0000-00003B340000}"/>
    <cellStyle name="Salida 4 7 3 16" xfId="17617" xr:uid="{50B53E02-87E2-406E-AC45-4B38C4113619}"/>
    <cellStyle name="Salida 4 7 3 2" xfId="7154" xr:uid="{00000000-0005-0000-0000-00003C340000}"/>
    <cellStyle name="Salida 4 7 3 3" xfId="9154" xr:uid="{00000000-0005-0000-0000-00003D340000}"/>
    <cellStyle name="Salida 4 7 3 4" xfId="4707" xr:uid="{00000000-0005-0000-0000-00003E340000}"/>
    <cellStyle name="Salida 4 7 3 5" xfId="6563" xr:uid="{00000000-0005-0000-0000-00003F340000}"/>
    <cellStyle name="Salida 4 7 3 6" xfId="9915" xr:uid="{00000000-0005-0000-0000-000040340000}"/>
    <cellStyle name="Salida 4 7 3 7" xfId="10308" xr:uid="{00000000-0005-0000-0000-000041340000}"/>
    <cellStyle name="Salida 4 7 3 8" xfId="8703" xr:uid="{00000000-0005-0000-0000-000042340000}"/>
    <cellStyle name="Salida 4 7 3 9" xfId="10814" xr:uid="{00000000-0005-0000-0000-000043340000}"/>
    <cellStyle name="Salida 4 7 4" xfId="3279" xr:uid="{00000000-0005-0000-0000-000044340000}"/>
    <cellStyle name="Salida 4 7 5" xfId="4699" xr:uid="{00000000-0005-0000-0000-000045340000}"/>
    <cellStyle name="Salida 4 7 6" xfId="3944" xr:uid="{00000000-0005-0000-0000-000046340000}"/>
    <cellStyle name="Salida 4 7 7" xfId="9183" xr:uid="{00000000-0005-0000-0000-000047340000}"/>
    <cellStyle name="Salida 4 7 8" xfId="10684" xr:uid="{00000000-0005-0000-0000-000048340000}"/>
    <cellStyle name="Salida 4 7 9" xfId="6500" xr:uid="{00000000-0005-0000-0000-000049340000}"/>
    <cellStyle name="Salida 4 8" xfId="2125" xr:uid="{00000000-0005-0000-0000-00004A340000}"/>
    <cellStyle name="Salida 4 8 10" xfId="3701" xr:uid="{00000000-0005-0000-0000-00004B340000}"/>
    <cellStyle name="Salida 4 8 11" xfId="10059" xr:uid="{00000000-0005-0000-0000-00004C340000}"/>
    <cellStyle name="Salida 4 8 12" xfId="15422" xr:uid="{00000000-0005-0000-0000-00004D340000}"/>
    <cellStyle name="Salida 4 8 13" xfId="15290" xr:uid="{00000000-0005-0000-0000-00004E340000}"/>
    <cellStyle name="Salida 4 8 2" xfId="2897" xr:uid="{00000000-0005-0000-0000-00004F340000}"/>
    <cellStyle name="Salida 4 8 2 10" xfId="5442" xr:uid="{00000000-0005-0000-0000-000050340000}"/>
    <cellStyle name="Salida 4 8 2 11" xfId="11350" xr:uid="{00000000-0005-0000-0000-000051340000}"/>
    <cellStyle name="Salida 4 8 2 12" xfId="11739" xr:uid="{00000000-0005-0000-0000-000052340000}"/>
    <cellStyle name="Salida 4 8 2 13" xfId="11489" xr:uid="{00000000-0005-0000-0000-000053340000}"/>
    <cellStyle name="Salida 4 8 2 14" xfId="14456" xr:uid="{00000000-0005-0000-0000-000054340000}"/>
    <cellStyle name="Salida 4 8 2 15" xfId="15552" xr:uid="{00000000-0005-0000-0000-000055340000}"/>
    <cellStyle name="Salida 4 8 2 16" xfId="14921" xr:uid="{00000000-0005-0000-0000-000056340000}"/>
    <cellStyle name="Salida 4 8 2 17" xfId="13473" xr:uid="{00000000-0005-0000-0000-000057340000}"/>
    <cellStyle name="Salida 4 8 2 18" xfId="15460" xr:uid="{00000000-0005-0000-0000-000058340000}"/>
    <cellStyle name="Salida 4 8 2 19" xfId="16615" xr:uid="{00000000-0005-0000-0000-000059340000}"/>
    <cellStyle name="Salida 4 8 2 2" xfId="3016" xr:uid="{00000000-0005-0000-0000-00005A340000}"/>
    <cellStyle name="Salida 4 8 2 2 2" xfId="5416" xr:uid="{00000000-0005-0000-0000-00005B340000}"/>
    <cellStyle name="Salida 4 8 2 2 3" xfId="5890" xr:uid="{00000000-0005-0000-0000-00005C340000}"/>
    <cellStyle name="Salida 4 8 2 2 4" xfId="12810" xr:uid="{00000000-0005-0000-0000-00005D340000}"/>
    <cellStyle name="Salida 4 8 2 20" xfId="17176" xr:uid="{11A9B6C6-E650-4BF3-8743-A443388E9633}"/>
    <cellStyle name="Salida 4 8 2 3" xfId="5300" xr:uid="{00000000-0005-0000-0000-00005E340000}"/>
    <cellStyle name="Salida 4 8 2 4" xfId="5775" xr:uid="{00000000-0005-0000-0000-00005F340000}"/>
    <cellStyle name="Salida 4 8 2 5" xfId="6147" xr:uid="{00000000-0005-0000-0000-000060340000}"/>
    <cellStyle name="Salida 4 8 2 6" xfId="8550" xr:uid="{00000000-0005-0000-0000-000061340000}"/>
    <cellStyle name="Salida 4 8 2 7" xfId="4265" xr:uid="{00000000-0005-0000-0000-000062340000}"/>
    <cellStyle name="Salida 4 8 2 8" xfId="10543" xr:uid="{00000000-0005-0000-0000-000063340000}"/>
    <cellStyle name="Salida 4 8 2 9" xfId="9366" xr:uid="{00000000-0005-0000-0000-000064340000}"/>
    <cellStyle name="Salida 4 8 3" xfId="4631" xr:uid="{00000000-0005-0000-0000-000065340000}"/>
    <cellStyle name="Salida 4 8 3 10" xfId="12145" xr:uid="{00000000-0005-0000-0000-000066340000}"/>
    <cellStyle name="Salida 4 8 3 11" xfId="12466" xr:uid="{00000000-0005-0000-0000-000067340000}"/>
    <cellStyle name="Salida 4 8 3 12" xfId="15585" xr:uid="{00000000-0005-0000-0000-000068340000}"/>
    <cellStyle name="Salida 4 8 3 13" xfId="15897" xr:uid="{00000000-0005-0000-0000-000069340000}"/>
    <cellStyle name="Salida 4 8 3 14" xfId="15765" xr:uid="{00000000-0005-0000-0000-00006A340000}"/>
    <cellStyle name="Salida 4 8 3 15" xfId="16518" xr:uid="{00000000-0005-0000-0000-00006B340000}"/>
    <cellStyle name="Salida 4 8 3 16" xfId="17618" xr:uid="{DDF0D1B5-3DE6-42C7-92EB-314ED055D321}"/>
    <cellStyle name="Salida 4 8 3 2" xfId="7155" xr:uid="{00000000-0005-0000-0000-00006C340000}"/>
    <cellStyle name="Salida 4 8 3 3" xfId="9155" xr:uid="{00000000-0005-0000-0000-00006D340000}"/>
    <cellStyle name="Salida 4 8 3 4" xfId="6426" xr:uid="{00000000-0005-0000-0000-00006E340000}"/>
    <cellStyle name="Salida 4 8 3 5" xfId="3318" xr:uid="{00000000-0005-0000-0000-00006F340000}"/>
    <cellStyle name="Salida 4 8 3 6" xfId="10540" xr:uid="{00000000-0005-0000-0000-000070340000}"/>
    <cellStyle name="Salida 4 8 3 7" xfId="11607" xr:uid="{00000000-0005-0000-0000-000071340000}"/>
    <cellStyle name="Salida 4 8 3 8" xfId="9251" xr:uid="{00000000-0005-0000-0000-000072340000}"/>
    <cellStyle name="Salida 4 8 3 9" xfId="3736" xr:uid="{00000000-0005-0000-0000-000073340000}"/>
    <cellStyle name="Salida 4 8 4" xfId="3278" xr:uid="{00000000-0005-0000-0000-000074340000}"/>
    <cellStyle name="Salida 4 8 5" xfId="6338" xr:uid="{00000000-0005-0000-0000-000075340000}"/>
    <cellStyle name="Salida 4 8 6" xfId="3945" xr:uid="{00000000-0005-0000-0000-000076340000}"/>
    <cellStyle name="Salida 4 8 7" xfId="3727" xr:uid="{00000000-0005-0000-0000-000077340000}"/>
    <cellStyle name="Salida 4 8 8" xfId="10580" xr:uid="{00000000-0005-0000-0000-000078340000}"/>
    <cellStyle name="Salida 4 8 9" xfId="9484" xr:uid="{00000000-0005-0000-0000-000079340000}"/>
    <cellStyle name="Salida 4 9" xfId="2126" xr:uid="{00000000-0005-0000-0000-00007A340000}"/>
    <cellStyle name="Salida 4 9 10" xfId="6587" xr:uid="{00000000-0005-0000-0000-00007B340000}"/>
    <cellStyle name="Salida 4 9 11" xfId="3498" xr:uid="{00000000-0005-0000-0000-00007C340000}"/>
    <cellStyle name="Salida 4 9 12" xfId="15461" xr:uid="{00000000-0005-0000-0000-00007D340000}"/>
    <cellStyle name="Salida 4 9 13" xfId="15977" xr:uid="{00000000-0005-0000-0000-00007E340000}"/>
    <cellStyle name="Salida 4 9 2" xfId="2898" xr:uid="{00000000-0005-0000-0000-00007F340000}"/>
    <cellStyle name="Salida 4 9 2 10" xfId="10726" xr:uid="{00000000-0005-0000-0000-000080340000}"/>
    <cellStyle name="Salida 4 9 2 11" xfId="6227" xr:uid="{00000000-0005-0000-0000-000081340000}"/>
    <cellStyle name="Salida 4 9 2 12" xfId="11740" xr:uid="{00000000-0005-0000-0000-000082340000}"/>
    <cellStyle name="Salida 4 9 2 13" xfId="12231" xr:uid="{00000000-0005-0000-0000-000083340000}"/>
    <cellStyle name="Salida 4 9 2 14" xfId="14457" xr:uid="{00000000-0005-0000-0000-000084340000}"/>
    <cellStyle name="Salida 4 9 2 15" xfId="15539" xr:uid="{00000000-0005-0000-0000-000085340000}"/>
    <cellStyle name="Salida 4 9 2 16" xfId="13849" xr:uid="{00000000-0005-0000-0000-000086340000}"/>
    <cellStyle name="Salida 4 9 2 17" xfId="12978" xr:uid="{00000000-0005-0000-0000-000087340000}"/>
    <cellStyle name="Salida 4 9 2 18" xfId="13630" xr:uid="{00000000-0005-0000-0000-000088340000}"/>
    <cellStyle name="Salida 4 9 2 19" xfId="13379" xr:uid="{00000000-0005-0000-0000-000089340000}"/>
    <cellStyle name="Salida 4 9 2 2" xfId="3017" xr:uid="{00000000-0005-0000-0000-00008A340000}"/>
    <cellStyle name="Salida 4 9 2 2 2" xfId="5417" xr:uid="{00000000-0005-0000-0000-00008B340000}"/>
    <cellStyle name="Salida 4 9 2 2 3" xfId="5891" xr:uid="{00000000-0005-0000-0000-00008C340000}"/>
    <cellStyle name="Salida 4 9 2 2 4" xfId="12811" xr:uid="{00000000-0005-0000-0000-00008D340000}"/>
    <cellStyle name="Salida 4 9 2 20" xfId="17177" xr:uid="{3FDE2731-00B1-4B38-A7B1-C03DABCDAB71}"/>
    <cellStyle name="Salida 4 9 2 3" xfId="5301" xr:uid="{00000000-0005-0000-0000-00008E340000}"/>
    <cellStyle name="Salida 4 9 2 4" xfId="5776" xr:uid="{00000000-0005-0000-0000-00008F340000}"/>
    <cellStyle name="Salida 4 9 2 5" xfId="4450" xr:uid="{00000000-0005-0000-0000-000090340000}"/>
    <cellStyle name="Salida 4 9 2 6" xfId="8551" xr:uid="{00000000-0005-0000-0000-000091340000}"/>
    <cellStyle name="Salida 4 9 2 7" xfId="6473" xr:uid="{00000000-0005-0000-0000-000092340000}"/>
    <cellStyle name="Salida 4 9 2 8" xfId="5451" xr:uid="{00000000-0005-0000-0000-000093340000}"/>
    <cellStyle name="Salida 4 9 2 9" xfId="6595" xr:uid="{00000000-0005-0000-0000-000094340000}"/>
    <cellStyle name="Salida 4 9 3" xfId="4632" xr:uid="{00000000-0005-0000-0000-000095340000}"/>
    <cellStyle name="Salida 4 9 3 10" xfId="12387" xr:uid="{00000000-0005-0000-0000-000096340000}"/>
    <cellStyle name="Salida 4 9 3 11" xfId="12460" xr:uid="{00000000-0005-0000-0000-000097340000}"/>
    <cellStyle name="Salida 4 9 3 12" xfId="15572" xr:uid="{00000000-0005-0000-0000-000098340000}"/>
    <cellStyle name="Salida 4 9 3 13" xfId="15883" xr:uid="{00000000-0005-0000-0000-000099340000}"/>
    <cellStyle name="Salida 4 9 3 14" xfId="15784" xr:uid="{00000000-0005-0000-0000-00009A340000}"/>
    <cellStyle name="Salida 4 9 3 15" xfId="16511" xr:uid="{00000000-0005-0000-0000-00009B340000}"/>
    <cellStyle name="Salida 4 9 3 16" xfId="17619" xr:uid="{A5460219-CB68-4111-A9C8-747F0AE1318F}"/>
    <cellStyle name="Salida 4 9 3 2" xfId="7156" xr:uid="{00000000-0005-0000-0000-00009C340000}"/>
    <cellStyle name="Salida 4 9 3 3" xfId="9156" xr:uid="{00000000-0005-0000-0000-00009D340000}"/>
    <cellStyle name="Salida 4 9 3 4" xfId="6085" xr:uid="{00000000-0005-0000-0000-00009E340000}"/>
    <cellStyle name="Salida 4 9 3 5" xfId="4847" xr:uid="{00000000-0005-0000-0000-00009F340000}"/>
    <cellStyle name="Salida 4 9 3 6" xfId="3859" xr:uid="{00000000-0005-0000-0000-0000A0340000}"/>
    <cellStyle name="Salida 4 9 3 7" xfId="11597" xr:uid="{00000000-0005-0000-0000-0000A1340000}"/>
    <cellStyle name="Salida 4 9 3 8" xfId="3412" xr:uid="{00000000-0005-0000-0000-0000A2340000}"/>
    <cellStyle name="Salida 4 9 3 9" xfId="10458" xr:uid="{00000000-0005-0000-0000-0000A3340000}"/>
    <cellStyle name="Salida 4 9 4" xfId="3277" xr:uid="{00000000-0005-0000-0000-0000A4340000}"/>
    <cellStyle name="Salida 4 9 5" xfId="5677" xr:uid="{00000000-0005-0000-0000-0000A5340000}"/>
    <cellStyle name="Salida 4 9 6" xfId="3946" xr:uid="{00000000-0005-0000-0000-0000A6340000}"/>
    <cellStyle name="Salida 4 9 7" xfId="5981" xr:uid="{00000000-0005-0000-0000-0000A7340000}"/>
    <cellStyle name="Salida 4 9 8" xfId="9781" xr:uid="{00000000-0005-0000-0000-0000A8340000}"/>
    <cellStyle name="Salida 4 9 9" xfId="4331" xr:uid="{00000000-0005-0000-0000-0000A9340000}"/>
    <cellStyle name="Salida 5" xfId="7253" xr:uid="{00000000-0005-0000-0000-0000AA340000}"/>
    <cellStyle name="Salida 5 10" xfId="2127" xr:uid="{00000000-0005-0000-0000-0000AB340000}"/>
    <cellStyle name="Salida 5 10 10" xfId="10837" xr:uid="{00000000-0005-0000-0000-0000AC340000}"/>
    <cellStyle name="Salida 5 10 11" xfId="3960" xr:uid="{00000000-0005-0000-0000-0000AD340000}"/>
    <cellStyle name="Salida 5 10 12" xfId="15395" xr:uid="{00000000-0005-0000-0000-0000AE340000}"/>
    <cellStyle name="Salida 5 10 13" xfId="14060" xr:uid="{00000000-0005-0000-0000-0000AF340000}"/>
    <cellStyle name="Salida 5 10 2" xfId="2899" xr:uid="{00000000-0005-0000-0000-0000B0340000}"/>
    <cellStyle name="Salida 5 10 2 10" xfId="11475" xr:uid="{00000000-0005-0000-0000-0000B1340000}"/>
    <cellStyle name="Salida 5 10 2 11" xfId="4283" xr:uid="{00000000-0005-0000-0000-0000B2340000}"/>
    <cellStyle name="Salida 5 10 2 12" xfId="11741" xr:uid="{00000000-0005-0000-0000-0000B3340000}"/>
    <cellStyle name="Salida 5 10 2 13" xfId="11761" xr:uid="{00000000-0005-0000-0000-0000B4340000}"/>
    <cellStyle name="Salida 5 10 2 14" xfId="14458" xr:uid="{00000000-0005-0000-0000-0000B5340000}"/>
    <cellStyle name="Salida 5 10 2 15" xfId="15529" xr:uid="{00000000-0005-0000-0000-0000B6340000}"/>
    <cellStyle name="Salida 5 10 2 16" xfId="14922" xr:uid="{00000000-0005-0000-0000-0000B7340000}"/>
    <cellStyle name="Salida 5 10 2 17" xfId="14420" xr:uid="{00000000-0005-0000-0000-0000B8340000}"/>
    <cellStyle name="Salida 5 10 2 18" xfId="12990" xr:uid="{00000000-0005-0000-0000-0000B9340000}"/>
    <cellStyle name="Salida 5 10 2 19" xfId="15458" xr:uid="{00000000-0005-0000-0000-0000BA340000}"/>
    <cellStyle name="Salida 5 10 2 2" xfId="3018" xr:uid="{00000000-0005-0000-0000-0000BB340000}"/>
    <cellStyle name="Salida 5 10 2 2 2" xfId="5418" xr:uid="{00000000-0005-0000-0000-0000BC340000}"/>
    <cellStyle name="Salida 5 10 2 2 3" xfId="5892" xr:uid="{00000000-0005-0000-0000-0000BD340000}"/>
    <cellStyle name="Salida 5 10 2 2 4" xfId="12812" xr:uid="{00000000-0005-0000-0000-0000BE340000}"/>
    <cellStyle name="Salida 5 10 2 20" xfId="17178" xr:uid="{2FEC3569-F536-4186-8DFD-645B7E76FA3C}"/>
    <cellStyle name="Salida 5 10 2 3" xfId="5302" xr:uid="{00000000-0005-0000-0000-0000BF340000}"/>
    <cellStyle name="Salida 5 10 2 4" xfId="5777" xr:uid="{00000000-0005-0000-0000-0000C0340000}"/>
    <cellStyle name="Salida 5 10 2 5" xfId="6149" xr:uid="{00000000-0005-0000-0000-0000C1340000}"/>
    <cellStyle name="Salida 5 10 2 6" xfId="8552" xr:uid="{00000000-0005-0000-0000-0000C2340000}"/>
    <cellStyle name="Salida 5 10 2 7" xfId="4392" xr:uid="{00000000-0005-0000-0000-0000C3340000}"/>
    <cellStyle name="Salida 5 10 2 8" xfId="5054" xr:uid="{00000000-0005-0000-0000-0000C4340000}"/>
    <cellStyle name="Salida 5 10 2 9" xfId="9953" xr:uid="{00000000-0005-0000-0000-0000C5340000}"/>
    <cellStyle name="Salida 5 10 3" xfId="4633" xr:uid="{00000000-0005-0000-0000-0000C6340000}"/>
    <cellStyle name="Salida 5 10 3 10" xfId="12382" xr:uid="{00000000-0005-0000-0000-0000C7340000}"/>
    <cellStyle name="Salida 5 10 3 11" xfId="12454" xr:uid="{00000000-0005-0000-0000-0000C8340000}"/>
    <cellStyle name="Salida 5 10 3 12" xfId="15560" xr:uid="{00000000-0005-0000-0000-0000C9340000}"/>
    <cellStyle name="Salida 5 10 3 13" xfId="15867" xr:uid="{00000000-0005-0000-0000-0000CA340000}"/>
    <cellStyle name="Salida 5 10 3 14" xfId="15802" xr:uid="{00000000-0005-0000-0000-0000CB340000}"/>
    <cellStyle name="Salida 5 10 3 15" xfId="16504" xr:uid="{00000000-0005-0000-0000-0000CC340000}"/>
    <cellStyle name="Salida 5 10 3 16" xfId="17620" xr:uid="{AEB384A6-9D0A-4AE7-A7FF-653C474F1445}"/>
    <cellStyle name="Salida 5 10 3 2" xfId="7157" xr:uid="{00000000-0005-0000-0000-0000CD340000}"/>
    <cellStyle name="Salida 5 10 3 3" xfId="9157" xr:uid="{00000000-0005-0000-0000-0000CE340000}"/>
    <cellStyle name="Salida 5 10 3 4" xfId="6302" xr:uid="{00000000-0005-0000-0000-0000CF340000}"/>
    <cellStyle name="Salida 5 10 3 5" xfId="4334" xr:uid="{00000000-0005-0000-0000-0000D0340000}"/>
    <cellStyle name="Salida 5 10 3 6" xfId="11189" xr:uid="{00000000-0005-0000-0000-0000D1340000}"/>
    <cellStyle name="Salida 5 10 3 7" xfId="10117" xr:uid="{00000000-0005-0000-0000-0000D2340000}"/>
    <cellStyle name="Salida 5 10 3 8" xfId="11579" xr:uid="{00000000-0005-0000-0000-0000D3340000}"/>
    <cellStyle name="Salida 5 10 3 9" xfId="9545" xr:uid="{00000000-0005-0000-0000-0000D4340000}"/>
    <cellStyle name="Salida 5 10 4" xfId="3276" xr:uid="{00000000-0005-0000-0000-0000D5340000}"/>
    <cellStyle name="Salida 5 10 5" xfId="3171" xr:uid="{00000000-0005-0000-0000-0000D6340000}"/>
    <cellStyle name="Salida 5 10 6" xfId="3947" xr:uid="{00000000-0005-0000-0000-0000D7340000}"/>
    <cellStyle name="Salida 5 10 7" xfId="3680" xr:uid="{00000000-0005-0000-0000-0000D8340000}"/>
    <cellStyle name="Salida 5 10 8" xfId="5149" xr:uid="{00000000-0005-0000-0000-0000D9340000}"/>
    <cellStyle name="Salida 5 10 9" xfId="10857" xr:uid="{00000000-0005-0000-0000-0000DA340000}"/>
    <cellStyle name="Salida 5 11" xfId="2128" xr:uid="{00000000-0005-0000-0000-0000DB340000}"/>
    <cellStyle name="Salida 5 11 10" xfId="5948" xr:uid="{00000000-0005-0000-0000-0000DC340000}"/>
    <cellStyle name="Salida 5 11 11" xfId="11155" xr:uid="{00000000-0005-0000-0000-0000DD340000}"/>
    <cellStyle name="Salida 5 11 12" xfId="14664" xr:uid="{00000000-0005-0000-0000-0000DE340000}"/>
    <cellStyle name="Salida 5 11 13" xfId="15963" xr:uid="{00000000-0005-0000-0000-0000DF340000}"/>
    <cellStyle name="Salida 5 11 2" xfId="2900" xr:uid="{00000000-0005-0000-0000-0000E0340000}"/>
    <cellStyle name="Salida 5 11 2 10" xfId="11503" xr:uid="{00000000-0005-0000-0000-0000E1340000}"/>
    <cellStyle name="Salida 5 11 2 11" xfId="10108" xr:uid="{00000000-0005-0000-0000-0000E2340000}"/>
    <cellStyle name="Salida 5 11 2 12" xfId="11752" xr:uid="{00000000-0005-0000-0000-0000E3340000}"/>
    <cellStyle name="Salida 5 11 2 13" xfId="9425" xr:uid="{00000000-0005-0000-0000-0000E4340000}"/>
    <cellStyle name="Salida 5 11 2 14" xfId="14459" xr:uid="{00000000-0005-0000-0000-0000E5340000}"/>
    <cellStyle name="Salida 5 11 2 15" xfId="15519" xr:uid="{00000000-0005-0000-0000-0000E6340000}"/>
    <cellStyle name="Salida 5 11 2 16" xfId="13850" xr:uid="{00000000-0005-0000-0000-0000E7340000}"/>
    <cellStyle name="Salida 5 11 2 17" xfId="16419" xr:uid="{00000000-0005-0000-0000-0000E8340000}"/>
    <cellStyle name="Salida 5 11 2 18" xfId="13631" xr:uid="{00000000-0005-0000-0000-0000E9340000}"/>
    <cellStyle name="Salida 5 11 2 19" xfId="15000" xr:uid="{00000000-0005-0000-0000-0000EA340000}"/>
    <cellStyle name="Salida 5 11 2 2" xfId="3019" xr:uid="{00000000-0005-0000-0000-0000EB340000}"/>
    <cellStyle name="Salida 5 11 2 2 2" xfId="5419" xr:uid="{00000000-0005-0000-0000-0000EC340000}"/>
    <cellStyle name="Salida 5 11 2 2 3" xfId="5893" xr:uid="{00000000-0005-0000-0000-0000ED340000}"/>
    <cellStyle name="Salida 5 11 2 2 4" xfId="12813" xr:uid="{00000000-0005-0000-0000-0000EE340000}"/>
    <cellStyle name="Salida 5 11 2 20" xfId="17179" xr:uid="{3D69B1F8-0877-4296-92FF-54EBDB8C5E88}"/>
    <cellStyle name="Salida 5 11 2 3" xfId="5303" xr:uid="{00000000-0005-0000-0000-0000EF340000}"/>
    <cellStyle name="Salida 5 11 2 4" xfId="5778" xr:uid="{00000000-0005-0000-0000-0000F0340000}"/>
    <cellStyle name="Salida 5 11 2 5" xfId="3105" xr:uid="{00000000-0005-0000-0000-0000F1340000}"/>
    <cellStyle name="Salida 5 11 2 6" xfId="8553" xr:uid="{00000000-0005-0000-0000-0000F2340000}"/>
    <cellStyle name="Salida 5 11 2 7" xfId="4266" xr:uid="{00000000-0005-0000-0000-0000F3340000}"/>
    <cellStyle name="Salida 5 11 2 8" xfId="10544" xr:uid="{00000000-0005-0000-0000-0000F4340000}"/>
    <cellStyle name="Salida 5 11 2 9" xfId="9768" xr:uid="{00000000-0005-0000-0000-0000F5340000}"/>
    <cellStyle name="Salida 5 11 3" xfId="4634" xr:uid="{00000000-0005-0000-0000-0000F6340000}"/>
    <cellStyle name="Salida 5 11 3 10" xfId="12377" xr:uid="{00000000-0005-0000-0000-0000F7340000}"/>
    <cellStyle name="Salida 5 11 3 11" xfId="12449" xr:uid="{00000000-0005-0000-0000-0000F8340000}"/>
    <cellStyle name="Salida 5 11 3 12" xfId="15549" xr:uid="{00000000-0005-0000-0000-0000F9340000}"/>
    <cellStyle name="Salida 5 11 3 13" xfId="15847" xr:uid="{00000000-0005-0000-0000-0000FA340000}"/>
    <cellStyle name="Salida 5 11 3 14" xfId="12915" xr:uid="{00000000-0005-0000-0000-0000FB340000}"/>
    <cellStyle name="Salida 5 11 3 15" xfId="16497" xr:uid="{00000000-0005-0000-0000-0000FC340000}"/>
    <cellStyle name="Salida 5 11 3 16" xfId="17621" xr:uid="{1F4E839F-CB75-475D-95E5-7D59AC2034DD}"/>
    <cellStyle name="Salida 5 11 3 2" xfId="7158" xr:uid="{00000000-0005-0000-0000-0000FD340000}"/>
    <cellStyle name="Salida 5 11 3 3" xfId="9158" xr:uid="{00000000-0005-0000-0000-0000FE340000}"/>
    <cellStyle name="Salida 5 11 3 4" xfId="5676" xr:uid="{00000000-0005-0000-0000-0000FF340000}"/>
    <cellStyle name="Salida 5 11 3 5" xfId="6432" xr:uid="{00000000-0005-0000-0000-000000350000}"/>
    <cellStyle name="Salida 5 11 3 6" xfId="11165" xr:uid="{00000000-0005-0000-0000-000001350000}"/>
    <cellStyle name="Salida 5 11 3 7" xfId="8409" xr:uid="{00000000-0005-0000-0000-000002350000}"/>
    <cellStyle name="Salida 5 11 3 8" xfId="11563" xr:uid="{00000000-0005-0000-0000-000003350000}"/>
    <cellStyle name="Salida 5 11 3 9" xfId="5598" xr:uid="{00000000-0005-0000-0000-000004350000}"/>
    <cellStyle name="Salida 5 11 4" xfId="3275" xr:uid="{00000000-0005-0000-0000-000005350000}"/>
    <cellStyle name="Salida 5 11 5" xfId="4700" xr:uid="{00000000-0005-0000-0000-000006350000}"/>
    <cellStyle name="Salida 5 11 6" xfId="3460" xr:uid="{00000000-0005-0000-0000-000007350000}"/>
    <cellStyle name="Salida 5 11 7" xfId="6484" xr:uid="{00000000-0005-0000-0000-000008350000}"/>
    <cellStyle name="Salida 5 11 8" xfId="8918" xr:uid="{00000000-0005-0000-0000-000009350000}"/>
    <cellStyle name="Salida 5 11 9" xfId="3900" xr:uid="{00000000-0005-0000-0000-00000A350000}"/>
    <cellStyle name="Salida 5 12" xfId="2129" xr:uid="{00000000-0005-0000-0000-00000B350000}"/>
    <cellStyle name="Salida 5 12 10" xfId="4132" xr:uid="{00000000-0005-0000-0000-00000C350000}"/>
    <cellStyle name="Salida 5 12 11" xfId="10075" xr:uid="{00000000-0005-0000-0000-00000D350000}"/>
    <cellStyle name="Salida 5 12 12" xfId="13559" xr:uid="{00000000-0005-0000-0000-00000E350000}"/>
    <cellStyle name="Salida 5 12 13" xfId="15230" xr:uid="{00000000-0005-0000-0000-00000F350000}"/>
    <cellStyle name="Salida 5 12 2" xfId="2901" xr:uid="{00000000-0005-0000-0000-000010350000}"/>
    <cellStyle name="Salida 5 12 2 10" xfId="10735" xr:uid="{00000000-0005-0000-0000-000011350000}"/>
    <cellStyle name="Salida 5 12 2 11" xfId="10638" xr:uid="{00000000-0005-0000-0000-000012350000}"/>
    <cellStyle name="Salida 5 12 2 12" xfId="9611" xr:uid="{00000000-0005-0000-0000-000013350000}"/>
    <cellStyle name="Salida 5 12 2 13" xfId="5667" xr:uid="{00000000-0005-0000-0000-000014350000}"/>
    <cellStyle name="Salida 5 12 2 14" xfId="14460" xr:uid="{00000000-0005-0000-0000-000015350000}"/>
    <cellStyle name="Salida 5 12 2 15" xfId="15507" xr:uid="{00000000-0005-0000-0000-000016350000}"/>
    <cellStyle name="Salida 5 12 2 16" xfId="14923" xr:uid="{00000000-0005-0000-0000-000017350000}"/>
    <cellStyle name="Salida 5 12 2 17" xfId="16408" xr:uid="{00000000-0005-0000-0000-000018350000}"/>
    <cellStyle name="Salida 5 12 2 18" xfId="12832" xr:uid="{00000000-0005-0000-0000-000019350000}"/>
    <cellStyle name="Salida 5 12 2 19" xfId="16057" xr:uid="{00000000-0005-0000-0000-00001A350000}"/>
    <cellStyle name="Salida 5 12 2 2" xfId="3020" xr:uid="{00000000-0005-0000-0000-00001B350000}"/>
    <cellStyle name="Salida 5 12 2 2 2" xfId="5420" xr:uid="{00000000-0005-0000-0000-00001C350000}"/>
    <cellStyle name="Salida 5 12 2 2 3" xfId="5894" xr:uid="{00000000-0005-0000-0000-00001D350000}"/>
    <cellStyle name="Salida 5 12 2 2 4" xfId="12814" xr:uid="{00000000-0005-0000-0000-00001E350000}"/>
    <cellStyle name="Salida 5 12 2 20" xfId="17180" xr:uid="{6C4E5028-B732-41CA-B9BF-5AE8E45AD0CB}"/>
    <cellStyle name="Salida 5 12 2 3" xfId="5304" xr:uid="{00000000-0005-0000-0000-00001F350000}"/>
    <cellStyle name="Salida 5 12 2 4" xfId="5779" xr:uid="{00000000-0005-0000-0000-000020350000}"/>
    <cellStyle name="Salida 5 12 2 5" xfId="6212" xr:uid="{00000000-0005-0000-0000-000021350000}"/>
    <cellStyle name="Salida 5 12 2 6" xfId="8554" xr:uid="{00000000-0005-0000-0000-000022350000}"/>
    <cellStyle name="Salida 5 12 2 7" xfId="4267" xr:uid="{00000000-0005-0000-0000-000023350000}"/>
    <cellStyle name="Salida 5 12 2 8" xfId="3893" xr:uid="{00000000-0005-0000-0000-000024350000}"/>
    <cellStyle name="Salida 5 12 2 9" xfId="5657" xr:uid="{00000000-0005-0000-0000-000025350000}"/>
    <cellStyle name="Salida 5 12 3" xfId="4635" xr:uid="{00000000-0005-0000-0000-000026350000}"/>
    <cellStyle name="Salida 5 12 3 10" xfId="12373" xr:uid="{00000000-0005-0000-0000-000027350000}"/>
    <cellStyle name="Salida 5 12 3 11" xfId="12443" xr:uid="{00000000-0005-0000-0000-000028350000}"/>
    <cellStyle name="Salida 5 12 3 12" xfId="15537" xr:uid="{00000000-0005-0000-0000-000029350000}"/>
    <cellStyle name="Salida 5 12 3 13" xfId="15823" xr:uid="{00000000-0005-0000-0000-00002A350000}"/>
    <cellStyle name="Salida 5 12 3 14" xfId="13338" xr:uid="{00000000-0005-0000-0000-00002B350000}"/>
    <cellStyle name="Salida 5 12 3 15" xfId="16488" xr:uid="{00000000-0005-0000-0000-00002C350000}"/>
    <cellStyle name="Salida 5 12 3 16" xfId="17622" xr:uid="{EFB5B97F-86A0-40DE-9606-148BB984BDEC}"/>
    <cellStyle name="Salida 5 12 3 2" xfId="7159" xr:uid="{00000000-0005-0000-0000-00002D350000}"/>
    <cellStyle name="Salida 5 12 3 3" xfId="9159" xr:uid="{00000000-0005-0000-0000-00002E350000}"/>
    <cellStyle name="Salida 5 12 3 4" xfId="4320" xr:uid="{00000000-0005-0000-0000-00002F350000}"/>
    <cellStyle name="Salida 5 12 3 5" xfId="9967" xr:uid="{00000000-0005-0000-0000-000030350000}"/>
    <cellStyle name="Salida 5 12 3 6" xfId="11143" xr:uid="{00000000-0005-0000-0000-000031350000}"/>
    <cellStyle name="Salida 5 12 3 7" xfId="9635" xr:uid="{00000000-0005-0000-0000-000032350000}"/>
    <cellStyle name="Salida 5 12 3 8" xfId="4306" xr:uid="{00000000-0005-0000-0000-000033350000}"/>
    <cellStyle name="Salida 5 12 3 9" xfId="10116" xr:uid="{00000000-0005-0000-0000-000034350000}"/>
    <cellStyle name="Salida 5 12 4" xfId="3274" xr:uid="{00000000-0005-0000-0000-000035350000}"/>
    <cellStyle name="Salida 5 12 5" xfId="3594" xr:uid="{00000000-0005-0000-0000-000036350000}"/>
    <cellStyle name="Salida 5 12 6" xfId="3948" xr:uid="{00000000-0005-0000-0000-000037350000}"/>
    <cellStyle name="Salida 5 12 7" xfId="3726" xr:uid="{00000000-0005-0000-0000-000038350000}"/>
    <cellStyle name="Salida 5 12 8" xfId="10698" xr:uid="{00000000-0005-0000-0000-000039350000}"/>
    <cellStyle name="Salida 5 12 9" xfId="9952" xr:uid="{00000000-0005-0000-0000-00003A350000}"/>
    <cellStyle name="Salida 5 2" xfId="2130" xr:uid="{00000000-0005-0000-0000-00003B350000}"/>
    <cellStyle name="Salida 5 2 10" xfId="6103" xr:uid="{00000000-0005-0000-0000-00003C350000}"/>
    <cellStyle name="Salida 5 2 11" xfId="3465" xr:uid="{00000000-0005-0000-0000-00003D350000}"/>
    <cellStyle name="Salida 5 2 12" xfId="15437" xr:uid="{00000000-0005-0000-0000-00003E350000}"/>
    <cellStyle name="Salida 5 2 13" xfId="15948" xr:uid="{00000000-0005-0000-0000-00003F350000}"/>
    <cellStyle name="Salida 5 2 2" xfId="2902" xr:uid="{00000000-0005-0000-0000-000040350000}"/>
    <cellStyle name="Salida 5 2 2 10" xfId="11202" xr:uid="{00000000-0005-0000-0000-000041350000}"/>
    <cellStyle name="Salida 5 2 2 11" xfId="8711" xr:uid="{00000000-0005-0000-0000-000042350000}"/>
    <cellStyle name="Salida 5 2 2 12" xfId="12262" xr:uid="{00000000-0005-0000-0000-000043350000}"/>
    <cellStyle name="Salida 5 2 2 13" xfId="12473" xr:uid="{00000000-0005-0000-0000-000044350000}"/>
    <cellStyle name="Salida 5 2 2 14" xfId="14461" xr:uid="{00000000-0005-0000-0000-000045350000}"/>
    <cellStyle name="Salida 5 2 2 15" xfId="15493" xr:uid="{00000000-0005-0000-0000-000046350000}"/>
    <cellStyle name="Salida 5 2 2 16" xfId="13851" xr:uid="{00000000-0005-0000-0000-000047350000}"/>
    <cellStyle name="Salida 5 2 2 17" xfId="16400" xr:uid="{00000000-0005-0000-0000-000048350000}"/>
    <cellStyle name="Salida 5 2 2 18" xfId="13632" xr:uid="{00000000-0005-0000-0000-000049350000}"/>
    <cellStyle name="Salida 5 2 2 19" xfId="15579" xr:uid="{00000000-0005-0000-0000-00004A350000}"/>
    <cellStyle name="Salida 5 2 2 2" xfId="3021" xr:uid="{00000000-0005-0000-0000-00004B350000}"/>
    <cellStyle name="Salida 5 2 2 2 2" xfId="5421" xr:uid="{00000000-0005-0000-0000-00004C350000}"/>
    <cellStyle name="Salida 5 2 2 2 3" xfId="5895" xr:uid="{00000000-0005-0000-0000-00004D350000}"/>
    <cellStyle name="Salida 5 2 2 2 4" xfId="12815" xr:uid="{00000000-0005-0000-0000-00004E350000}"/>
    <cellStyle name="Salida 5 2 2 20" xfId="17181" xr:uid="{5AC491BA-51ED-4A83-A317-E9915D212C5A}"/>
    <cellStyle name="Salida 5 2 2 3" xfId="5305" xr:uid="{00000000-0005-0000-0000-00004F350000}"/>
    <cellStyle name="Salida 5 2 2 4" xfId="5780" xr:uid="{00000000-0005-0000-0000-000050350000}"/>
    <cellStyle name="Salida 5 2 2 5" xfId="4451" xr:uid="{00000000-0005-0000-0000-000051350000}"/>
    <cellStyle name="Salida 5 2 2 6" xfId="8555" xr:uid="{00000000-0005-0000-0000-000052350000}"/>
    <cellStyle name="Salida 5 2 2 7" xfId="4269" xr:uid="{00000000-0005-0000-0000-000053350000}"/>
    <cellStyle name="Salida 5 2 2 8" xfId="5658" xr:uid="{00000000-0005-0000-0000-000054350000}"/>
    <cellStyle name="Salida 5 2 2 9" xfId="10417" xr:uid="{00000000-0005-0000-0000-000055350000}"/>
    <cellStyle name="Salida 5 2 3" xfId="4636" xr:uid="{00000000-0005-0000-0000-000056350000}"/>
    <cellStyle name="Salida 5 2 3 10" xfId="12368" xr:uid="{00000000-0005-0000-0000-000057350000}"/>
    <cellStyle name="Salida 5 2 3 11" xfId="12437" xr:uid="{00000000-0005-0000-0000-000058350000}"/>
    <cellStyle name="Salida 5 2 3 12" xfId="15526" xr:uid="{00000000-0005-0000-0000-000059350000}"/>
    <cellStyle name="Salida 5 2 3 13" xfId="15803" xr:uid="{00000000-0005-0000-0000-00005A350000}"/>
    <cellStyle name="Salida 5 2 3 14" xfId="14634" xr:uid="{00000000-0005-0000-0000-00005B350000}"/>
    <cellStyle name="Salida 5 2 3 15" xfId="16483" xr:uid="{00000000-0005-0000-0000-00005C350000}"/>
    <cellStyle name="Salida 5 2 3 16" xfId="17623" xr:uid="{E7BD2DDA-BF1A-4692-AC65-FD8E919452D7}"/>
    <cellStyle name="Salida 5 2 3 2" xfId="7160" xr:uid="{00000000-0005-0000-0000-00005D350000}"/>
    <cellStyle name="Salida 5 2 3 3" xfId="9160" xr:uid="{00000000-0005-0000-0000-00005E350000}"/>
    <cellStyle name="Salida 5 2 3 4" xfId="3400" xr:uid="{00000000-0005-0000-0000-00005F350000}"/>
    <cellStyle name="Salida 5 2 3 5" xfId="9475" xr:uid="{00000000-0005-0000-0000-000060350000}"/>
    <cellStyle name="Salida 5 2 3 6" xfId="11122" xr:uid="{00000000-0005-0000-0000-000061350000}"/>
    <cellStyle name="Salida 5 2 3 7" xfId="3567" xr:uid="{00000000-0005-0000-0000-000062350000}"/>
    <cellStyle name="Salida 5 2 3 8" xfId="10720" xr:uid="{00000000-0005-0000-0000-000063350000}"/>
    <cellStyle name="Salida 5 2 3 9" xfId="65" xr:uid="{00000000-0005-0000-0000-000064350000}"/>
    <cellStyle name="Salida 5 2 4" xfId="3273" xr:uid="{00000000-0005-0000-0000-000065350000}"/>
    <cellStyle name="Salida 5 2 5" xfId="6083" xr:uid="{00000000-0005-0000-0000-000066350000}"/>
    <cellStyle name="Salida 5 2 6" xfId="3461" xr:uid="{00000000-0005-0000-0000-000067350000}"/>
    <cellStyle name="Salida 5 2 7" xfId="3216" xr:uid="{00000000-0005-0000-0000-000068350000}"/>
    <cellStyle name="Salida 5 2 8" xfId="10598" xr:uid="{00000000-0005-0000-0000-000069350000}"/>
    <cellStyle name="Salida 5 2 9" xfId="9932" xr:uid="{00000000-0005-0000-0000-00006A350000}"/>
    <cellStyle name="Salida 5 3" xfId="2131" xr:uid="{00000000-0005-0000-0000-00006B350000}"/>
    <cellStyle name="Salida 5 3 10" xfId="3733" xr:uid="{00000000-0005-0000-0000-00006C350000}"/>
    <cellStyle name="Salida 5 3 11" xfId="9692" xr:uid="{00000000-0005-0000-0000-00006D350000}"/>
    <cellStyle name="Salida 5 3 12" xfId="15434" xr:uid="{00000000-0005-0000-0000-00006E350000}"/>
    <cellStyle name="Salida 5 3 13" xfId="15254" xr:uid="{00000000-0005-0000-0000-00006F350000}"/>
    <cellStyle name="Salida 5 3 2" xfId="2903" xr:uid="{00000000-0005-0000-0000-000070350000}"/>
    <cellStyle name="Salida 5 3 2 10" xfId="9623" xr:uid="{00000000-0005-0000-0000-000071350000}"/>
    <cellStyle name="Salida 5 3 2 11" xfId="8653" xr:uid="{00000000-0005-0000-0000-000072350000}"/>
    <cellStyle name="Salida 5 3 2 12" xfId="12254" xr:uid="{00000000-0005-0000-0000-000073350000}"/>
    <cellStyle name="Salida 5 3 2 13" xfId="12468" xr:uid="{00000000-0005-0000-0000-000074350000}"/>
    <cellStyle name="Salida 5 3 2 14" xfId="14462" xr:uid="{00000000-0005-0000-0000-000075350000}"/>
    <cellStyle name="Salida 5 3 2 15" xfId="15484" xr:uid="{00000000-0005-0000-0000-000076350000}"/>
    <cellStyle name="Salida 5 3 2 16" xfId="14924" xr:uid="{00000000-0005-0000-0000-000077350000}"/>
    <cellStyle name="Salida 5 3 2 17" xfId="16394" xr:uid="{00000000-0005-0000-0000-000078350000}"/>
    <cellStyle name="Salida 5 3 2 18" xfId="12991" xr:uid="{00000000-0005-0000-0000-000079350000}"/>
    <cellStyle name="Salida 5 3 2 19" xfId="15405" xr:uid="{00000000-0005-0000-0000-00007A350000}"/>
    <cellStyle name="Salida 5 3 2 2" xfId="3022" xr:uid="{00000000-0005-0000-0000-00007B350000}"/>
    <cellStyle name="Salida 5 3 2 2 2" xfId="5422" xr:uid="{00000000-0005-0000-0000-00007C350000}"/>
    <cellStyle name="Salida 5 3 2 2 3" xfId="5896" xr:uid="{00000000-0005-0000-0000-00007D350000}"/>
    <cellStyle name="Salida 5 3 2 2 4" xfId="12816" xr:uid="{00000000-0005-0000-0000-00007E350000}"/>
    <cellStyle name="Salida 5 3 2 20" xfId="17182" xr:uid="{035CA8A3-354D-4EFE-963A-535074B62E9E}"/>
    <cellStyle name="Salida 5 3 2 3" xfId="5306" xr:uid="{00000000-0005-0000-0000-00007F350000}"/>
    <cellStyle name="Salida 5 3 2 4" xfId="5781" xr:uid="{00000000-0005-0000-0000-000080350000}"/>
    <cellStyle name="Salida 5 3 2 5" xfId="4452" xr:uid="{00000000-0005-0000-0000-000081350000}"/>
    <cellStyle name="Salida 5 3 2 6" xfId="8556" xr:uid="{00000000-0005-0000-0000-000082350000}"/>
    <cellStyle name="Salida 5 3 2 7" xfId="8724" xr:uid="{00000000-0005-0000-0000-000083350000}"/>
    <cellStyle name="Salida 5 3 2 8" xfId="10546" xr:uid="{00000000-0005-0000-0000-000084350000}"/>
    <cellStyle name="Salida 5 3 2 9" xfId="10058" xr:uid="{00000000-0005-0000-0000-000085350000}"/>
    <cellStyle name="Salida 5 3 3" xfId="4637" xr:uid="{00000000-0005-0000-0000-000086350000}"/>
    <cellStyle name="Salida 5 3 3 10" xfId="12364" xr:uid="{00000000-0005-0000-0000-000087350000}"/>
    <cellStyle name="Salida 5 3 3 11" xfId="12431" xr:uid="{00000000-0005-0000-0000-000088350000}"/>
    <cellStyle name="Salida 5 3 3 12" xfId="15515" xr:uid="{00000000-0005-0000-0000-000089350000}"/>
    <cellStyle name="Salida 5 3 3 13" xfId="15786" xr:uid="{00000000-0005-0000-0000-00008A350000}"/>
    <cellStyle name="Salida 5 3 3 14" xfId="13414" xr:uid="{00000000-0005-0000-0000-00008B350000}"/>
    <cellStyle name="Salida 5 3 3 15" xfId="16478" xr:uid="{00000000-0005-0000-0000-00008C350000}"/>
    <cellStyle name="Salida 5 3 3 16" xfId="17624" xr:uid="{F7B1742F-01D9-4941-B2B3-FD51107B6C95}"/>
    <cellStyle name="Salida 5 3 3 2" xfId="7161" xr:uid="{00000000-0005-0000-0000-00008D350000}"/>
    <cellStyle name="Salida 5 3 3 3" xfId="9161" xr:uid="{00000000-0005-0000-0000-00008E350000}"/>
    <cellStyle name="Salida 5 3 3 4" xfId="4708" xr:uid="{00000000-0005-0000-0000-00008F350000}"/>
    <cellStyle name="Salida 5 3 3 5" xfId="3471" xr:uid="{00000000-0005-0000-0000-000090350000}"/>
    <cellStyle name="Salida 5 3 3 6" xfId="10807" xr:uid="{00000000-0005-0000-0000-000091350000}"/>
    <cellStyle name="Salida 5 3 3 7" xfId="3237" xr:uid="{00000000-0005-0000-0000-000092350000}"/>
    <cellStyle name="Salida 5 3 3 8" xfId="10705" xr:uid="{00000000-0005-0000-0000-000093350000}"/>
    <cellStyle name="Salida 5 3 3 9" xfId="11889" xr:uid="{00000000-0005-0000-0000-000094350000}"/>
    <cellStyle name="Salida 5 3 4" xfId="3272" xr:uid="{00000000-0005-0000-0000-000095350000}"/>
    <cellStyle name="Salida 5 3 5" xfId="4701" xr:uid="{00000000-0005-0000-0000-000096350000}"/>
    <cellStyle name="Salida 5 3 6" xfId="8812" xr:uid="{00000000-0005-0000-0000-000097350000}"/>
    <cellStyle name="Salida 5 3 7" xfId="9302" xr:uid="{00000000-0005-0000-0000-000098350000}"/>
    <cellStyle name="Salida 5 3 8" xfId="6496" xr:uid="{00000000-0005-0000-0000-000099350000}"/>
    <cellStyle name="Salida 5 3 9" xfId="8684" xr:uid="{00000000-0005-0000-0000-00009A350000}"/>
    <cellStyle name="Salida 5 4" xfId="2132" xr:uid="{00000000-0005-0000-0000-00009B350000}"/>
    <cellStyle name="Salida 5 4 10" xfId="10795" xr:uid="{00000000-0005-0000-0000-00009C350000}"/>
    <cellStyle name="Salida 5 4 11" xfId="5989" xr:uid="{00000000-0005-0000-0000-00009D350000}"/>
    <cellStyle name="Salida 5 4 12" xfId="15366" xr:uid="{00000000-0005-0000-0000-00009E350000}"/>
    <cellStyle name="Salida 5 4 13" xfId="16297" xr:uid="{00000000-0005-0000-0000-00009F350000}"/>
    <cellStyle name="Salida 5 4 2" xfId="2904" xr:uid="{00000000-0005-0000-0000-0000A0350000}"/>
    <cellStyle name="Salida 5 4 2 10" xfId="10613" xr:uid="{00000000-0005-0000-0000-0000A1350000}"/>
    <cellStyle name="Salida 5 4 2 11" xfId="11017" xr:uid="{00000000-0005-0000-0000-0000A2350000}"/>
    <cellStyle name="Salida 5 4 2 12" xfId="12245" xr:uid="{00000000-0005-0000-0000-0000A3350000}"/>
    <cellStyle name="Salida 5 4 2 13" xfId="12462" xr:uid="{00000000-0005-0000-0000-0000A4350000}"/>
    <cellStyle name="Salida 5 4 2 14" xfId="14463" xr:uid="{00000000-0005-0000-0000-0000A5350000}"/>
    <cellStyle name="Salida 5 4 2 15" xfId="14608" xr:uid="{00000000-0005-0000-0000-0000A6350000}"/>
    <cellStyle name="Salida 5 4 2 16" xfId="13852" xr:uid="{00000000-0005-0000-0000-0000A7350000}"/>
    <cellStyle name="Salida 5 4 2 17" xfId="16387" xr:uid="{00000000-0005-0000-0000-0000A8350000}"/>
    <cellStyle name="Salida 5 4 2 18" xfId="13633" xr:uid="{00000000-0005-0000-0000-0000A9350000}"/>
    <cellStyle name="Salida 5 4 2 19" xfId="13025" xr:uid="{00000000-0005-0000-0000-0000AA350000}"/>
    <cellStyle name="Salida 5 4 2 2" xfId="3023" xr:uid="{00000000-0005-0000-0000-0000AB350000}"/>
    <cellStyle name="Salida 5 4 2 2 2" xfId="5423" xr:uid="{00000000-0005-0000-0000-0000AC350000}"/>
    <cellStyle name="Salida 5 4 2 2 3" xfId="5897" xr:uid="{00000000-0005-0000-0000-0000AD350000}"/>
    <cellStyle name="Salida 5 4 2 2 4" xfId="12817" xr:uid="{00000000-0005-0000-0000-0000AE350000}"/>
    <cellStyle name="Salida 5 4 2 20" xfId="17183" xr:uid="{8BDD60C5-AC12-4D5F-BA1B-EC116B8A5A37}"/>
    <cellStyle name="Salida 5 4 2 3" xfId="5307" xr:uid="{00000000-0005-0000-0000-0000AF350000}"/>
    <cellStyle name="Salida 5 4 2 4" xfId="5782" xr:uid="{00000000-0005-0000-0000-0000B0350000}"/>
    <cellStyle name="Salida 5 4 2 5" xfId="6150" xr:uid="{00000000-0005-0000-0000-0000B1350000}"/>
    <cellStyle name="Salida 5 4 2 6" xfId="8557" xr:uid="{00000000-0005-0000-0000-0000B2350000}"/>
    <cellStyle name="Salida 5 4 2 7" xfId="5958" xr:uid="{00000000-0005-0000-0000-0000B3350000}"/>
    <cellStyle name="Salida 5 4 2 8" xfId="10317" xr:uid="{00000000-0005-0000-0000-0000B4350000}"/>
    <cellStyle name="Salida 5 4 2 9" xfId="10850" xr:uid="{00000000-0005-0000-0000-0000B5350000}"/>
    <cellStyle name="Salida 5 4 3" xfId="4638" xr:uid="{00000000-0005-0000-0000-0000B6350000}"/>
    <cellStyle name="Salida 5 4 3 10" xfId="12359" xr:uid="{00000000-0005-0000-0000-0000B7350000}"/>
    <cellStyle name="Salida 5 4 3 11" xfId="12427" xr:uid="{00000000-0005-0000-0000-0000B8350000}"/>
    <cellStyle name="Salida 5 4 3 12" xfId="15502" xr:uid="{00000000-0005-0000-0000-0000B9350000}"/>
    <cellStyle name="Salida 5 4 3 13" xfId="15766" xr:uid="{00000000-0005-0000-0000-0000BA350000}"/>
    <cellStyle name="Salida 5 4 3 14" xfId="14632" xr:uid="{00000000-0005-0000-0000-0000BB350000}"/>
    <cellStyle name="Salida 5 4 3 15" xfId="16472" xr:uid="{00000000-0005-0000-0000-0000BC350000}"/>
    <cellStyle name="Salida 5 4 3 16" xfId="17625" xr:uid="{8358AC29-5FD5-47FD-9D6E-F730EE878D1B}"/>
    <cellStyle name="Salida 5 4 3 2" xfId="7162" xr:uid="{00000000-0005-0000-0000-0000BD350000}"/>
    <cellStyle name="Salida 5 4 3 3" xfId="9162" xr:uid="{00000000-0005-0000-0000-0000BE350000}"/>
    <cellStyle name="Salida 5 4 3 4" xfId="4321" xr:uid="{00000000-0005-0000-0000-0000BF350000}"/>
    <cellStyle name="Salida 5 4 3 5" xfId="10947" xr:uid="{00000000-0005-0000-0000-0000C0350000}"/>
    <cellStyle name="Salida 5 4 3 6" xfId="10881" xr:uid="{00000000-0005-0000-0000-0000C1350000}"/>
    <cellStyle name="Salida 5 4 3 7" xfId="11334" xr:uid="{00000000-0005-0000-0000-0000C2350000}"/>
    <cellStyle name="Salida 5 4 3 8" xfId="8680" xr:uid="{00000000-0005-0000-0000-0000C3350000}"/>
    <cellStyle name="Salida 5 4 3 9" xfId="12258" xr:uid="{00000000-0005-0000-0000-0000C4350000}"/>
    <cellStyle name="Salida 5 4 4" xfId="3271" xr:uid="{00000000-0005-0000-0000-0000C5350000}"/>
    <cellStyle name="Salida 5 4 5" xfId="5678" xr:uid="{00000000-0005-0000-0000-0000C6350000}"/>
    <cellStyle name="Salida 5 4 6" xfId="8811" xr:uid="{00000000-0005-0000-0000-0000C7350000}"/>
    <cellStyle name="Salida 5 4 7" xfId="3165" xr:uid="{00000000-0005-0000-0000-0000C8350000}"/>
    <cellStyle name="Salida 5 4 8" xfId="11168" xr:uid="{00000000-0005-0000-0000-0000C9350000}"/>
    <cellStyle name="Salida 5 4 9" xfId="6293" xr:uid="{00000000-0005-0000-0000-0000CA350000}"/>
    <cellStyle name="Salida 5 5" xfId="2133" xr:uid="{00000000-0005-0000-0000-0000CB350000}"/>
    <cellStyle name="Salida 5 5 10" xfId="10798" xr:uid="{00000000-0005-0000-0000-0000CC350000}"/>
    <cellStyle name="Salida 5 5 11" xfId="4814" xr:uid="{00000000-0005-0000-0000-0000CD350000}"/>
    <cellStyle name="Salida 5 5 12" xfId="13558" xr:uid="{00000000-0005-0000-0000-0000CE350000}"/>
    <cellStyle name="Salida 5 5 13" xfId="15934" xr:uid="{00000000-0005-0000-0000-0000CF350000}"/>
    <cellStyle name="Salida 5 5 2" xfId="2905" xr:uid="{00000000-0005-0000-0000-0000D0350000}"/>
    <cellStyle name="Salida 5 5 2 10" xfId="9884" xr:uid="{00000000-0005-0000-0000-0000D1350000}"/>
    <cellStyle name="Salida 5 5 2 11" xfId="11183" xr:uid="{00000000-0005-0000-0000-0000D2350000}"/>
    <cellStyle name="Salida 5 5 2 12" xfId="12233" xr:uid="{00000000-0005-0000-0000-0000D3350000}"/>
    <cellStyle name="Salida 5 5 2 13" xfId="12456" xr:uid="{00000000-0005-0000-0000-0000D4350000}"/>
    <cellStyle name="Salida 5 5 2 14" xfId="14464" xr:uid="{00000000-0005-0000-0000-0000D5350000}"/>
    <cellStyle name="Salida 5 5 2 15" xfId="13185" xr:uid="{00000000-0005-0000-0000-0000D6350000}"/>
    <cellStyle name="Salida 5 5 2 16" xfId="14925" xr:uid="{00000000-0005-0000-0000-0000D7350000}"/>
    <cellStyle name="Salida 5 5 2 17" xfId="16374" xr:uid="{00000000-0005-0000-0000-0000D8350000}"/>
    <cellStyle name="Salida 5 5 2 18" xfId="12833" xr:uid="{00000000-0005-0000-0000-0000D9350000}"/>
    <cellStyle name="Salida 5 5 2 19" xfId="15327" xr:uid="{00000000-0005-0000-0000-0000DA350000}"/>
    <cellStyle name="Salida 5 5 2 2" xfId="3024" xr:uid="{00000000-0005-0000-0000-0000DB350000}"/>
    <cellStyle name="Salida 5 5 2 2 2" xfId="5424" xr:uid="{00000000-0005-0000-0000-0000DC350000}"/>
    <cellStyle name="Salida 5 5 2 2 3" xfId="5898" xr:uid="{00000000-0005-0000-0000-0000DD350000}"/>
    <cellStyle name="Salida 5 5 2 2 4" xfId="12818" xr:uid="{00000000-0005-0000-0000-0000DE350000}"/>
    <cellStyle name="Salida 5 5 2 20" xfId="17184" xr:uid="{A8C6BB74-5905-44AA-B176-0B71F39E9EB6}"/>
    <cellStyle name="Salida 5 5 2 3" xfId="5308" xr:uid="{00000000-0005-0000-0000-0000DF350000}"/>
    <cellStyle name="Salida 5 5 2 4" xfId="5783" xr:uid="{00000000-0005-0000-0000-0000E0350000}"/>
    <cellStyle name="Salida 5 5 2 5" xfId="4453" xr:uid="{00000000-0005-0000-0000-0000E1350000}"/>
    <cellStyle name="Salida 5 5 2 6" xfId="8558" xr:uid="{00000000-0005-0000-0000-0000E2350000}"/>
    <cellStyle name="Salida 5 5 2 7" xfId="4988" xr:uid="{00000000-0005-0000-0000-0000E3350000}"/>
    <cellStyle name="Salida 5 5 2 8" xfId="9807" xr:uid="{00000000-0005-0000-0000-0000E4350000}"/>
    <cellStyle name="Salida 5 5 2 9" xfId="6569" xr:uid="{00000000-0005-0000-0000-0000E5350000}"/>
    <cellStyle name="Salida 5 5 3" xfId="4639" xr:uid="{00000000-0005-0000-0000-0000E6350000}"/>
    <cellStyle name="Salida 5 5 3 10" xfId="12356" xr:uid="{00000000-0005-0000-0000-0000E7350000}"/>
    <cellStyle name="Salida 5 5 3 11" xfId="12422" xr:uid="{00000000-0005-0000-0000-0000E8350000}"/>
    <cellStyle name="Salida 5 5 3 12" xfId="15490" xr:uid="{00000000-0005-0000-0000-0000E9350000}"/>
    <cellStyle name="Salida 5 5 3 13" xfId="15748" xr:uid="{00000000-0005-0000-0000-0000EA350000}"/>
    <cellStyle name="Salida 5 5 3 14" xfId="14633" xr:uid="{00000000-0005-0000-0000-0000EB350000}"/>
    <cellStyle name="Salida 5 5 3 15" xfId="16465" xr:uid="{00000000-0005-0000-0000-0000EC350000}"/>
    <cellStyle name="Salida 5 5 3 16" xfId="17626" xr:uid="{E566BDDA-0920-48F9-9FEC-29A966DA6DB8}"/>
    <cellStyle name="Salida 5 5 3 2" xfId="7163" xr:uid="{00000000-0005-0000-0000-0000ED350000}"/>
    <cellStyle name="Salida 5 5 3 3" xfId="9163" xr:uid="{00000000-0005-0000-0000-0000EE350000}"/>
    <cellStyle name="Salida 5 5 3 4" xfId="5675" xr:uid="{00000000-0005-0000-0000-0000EF350000}"/>
    <cellStyle name="Salida 5 5 3 5" xfId="9639" xr:uid="{00000000-0005-0000-0000-0000F0350000}"/>
    <cellStyle name="Salida 5 5 3 6" xfId="10547" xr:uid="{00000000-0005-0000-0000-0000F1350000}"/>
    <cellStyle name="Salida 5 5 3 7" xfId="10941" xr:uid="{00000000-0005-0000-0000-0000F2350000}"/>
    <cellStyle name="Salida 5 5 3 8" xfId="10741" xr:uid="{00000000-0005-0000-0000-0000F3350000}"/>
    <cellStyle name="Salida 5 5 3 9" xfId="12248" xr:uid="{00000000-0005-0000-0000-0000F4350000}"/>
    <cellStyle name="Salida 5 5 4" xfId="3270" xr:uid="{00000000-0005-0000-0000-0000F5350000}"/>
    <cellStyle name="Salida 5 5 5" xfId="4702" xr:uid="{00000000-0005-0000-0000-0000F6350000}"/>
    <cellStyle name="Salida 5 5 6" xfId="3949" xr:uid="{00000000-0005-0000-0000-0000F7350000}"/>
    <cellStyle name="Salida 5 5 7" xfId="3181" xr:uid="{00000000-0005-0000-0000-0000F8350000}"/>
    <cellStyle name="Salida 5 5 8" xfId="9402" xr:uid="{00000000-0005-0000-0000-0000F9350000}"/>
    <cellStyle name="Salida 5 5 9" xfId="11096" xr:uid="{00000000-0005-0000-0000-0000FA350000}"/>
    <cellStyle name="Salida 5 6" xfId="2134" xr:uid="{00000000-0005-0000-0000-0000FB350000}"/>
    <cellStyle name="Salida 5 6 10" xfId="10891" xr:uid="{00000000-0005-0000-0000-0000FC350000}"/>
    <cellStyle name="Salida 5 6 11" xfId="5637" xr:uid="{00000000-0005-0000-0000-0000FD350000}"/>
    <cellStyle name="Salida 5 6 12" xfId="15423" xr:uid="{00000000-0005-0000-0000-0000FE350000}"/>
    <cellStyle name="Salida 5 6 13" xfId="13600" xr:uid="{00000000-0005-0000-0000-0000FF350000}"/>
    <cellStyle name="Salida 5 6 2" xfId="2906" xr:uid="{00000000-0005-0000-0000-000000360000}"/>
    <cellStyle name="Salida 5 6 2 10" xfId="11084" xr:uid="{00000000-0005-0000-0000-000001360000}"/>
    <cellStyle name="Salida 5 6 2 11" xfId="8925" xr:uid="{00000000-0005-0000-0000-000002360000}"/>
    <cellStyle name="Salida 5 6 2 12" xfId="12223" xr:uid="{00000000-0005-0000-0000-000003360000}"/>
    <cellStyle name="Salida 5 6 2 13" xfId="12450" xr:uid="{00000000-0005-0000-0000-000004360000}"/>
    <cellStyle name="Salida 5 6 2 14" xfId="14465" xr:uid="{00000000-0005-0000-0000-000005360000}"/>
    <cellStyle name="Salida 5 6 2 15" xfId="13184" xr:uid="{00000000-0005-0000-0000-000006360000}"/>
    <cellStyle name="Salida 5 6 2 16" xfId="14550" xr:uid="{00000000-0005-0000-0000-000007360000}"/>
    <cellStyle name="Salida 5 6 2 17" xfId="16365" xr:uid="{00000000-0005-0000-0000-000008360000}"/>
    <cellStyle name="Salida 5 6 2 18" xfId="13634" xr:uid="{00000000-0005-0000-0000-000009360000}"/>
    <cellStyle name="Salida 5 6 2 19" xfId="15600" xr:uid="{00000000-0005-0000-0000-00000A360000}"/>
    <cellStyle name="Salida 5 6 2 2" xfId="3025" xr:uid="{00000000-0005-0000-0000-00000B360000}"/>
    <cellStyle name="Salida 5 6 2 2 2" xfId="5425" xr:uid="{00000000-0005-0000-0000-00000C360000}"/>
    <cellStyle name="Salida 5 6 2 2 3" xfId="5899" xr:uid="{00000000-0005-0000-0000-00000D360000}"/>
    <cellStyle name="Salida 5 6 2 2 4" xfId="12819" xr:uid="{00000000-0005-0000-0000-00000E360000}"/>
    <cellStyle name="Salida 5 6 2 20" xfId="17185" xr:uid="{5272392C-3BF2-4FF5-8EE8-A427E91E0880}"/>
    <cellStyle name="Salida 5 6 2 3" xfId="5309" xr:uid="{00000000-0005-0000-0000-00000F360000}"/>
    <cellStyle name="Salida 5 6 2 4" xfId="5784" xr:uid="{00000000-0005-0000-0000-000010360000}"/>
    <cellStyle name="Salida 5 6 2 5" xfId="6151" xr:uid="{00000000-0005-0000-0000-000011360000}"/>
    <cellStyle name="Salida 5 6 2 6" xfId="8559" xr:uid="{00000000-0005-0000-0000-000012360000}"/>
    <cellStyle name="Salida 5 6 2 7" xfId="5913" xr:uid="{00000000-0005-0000-0000-000013360000}"/>
    <cellStyle name="Salida 5 6 2 8" xfId="10550" xr:uid="{00000000-0005-0000-0000-000014360000}"/>
    <cellStyle name="Salida 5 6 2 9" xfId="10444" xr:uid="{00000000-0005-0000-0000-000015360000}"/>
    <cellStyle name="Salida 5 6 3" xfId="4640" xr:uid="{00000000-0005-0000-0000-000016360000}"/>
    <cellStyle name="Salida 5 6 3 10" xfId="12151" xr:uid="{00000000-0005-0000-0000-000017360000}"/>
    <cellStyle name="Salida 5 6 3 11" xfId="12414" xr:uid="{00000000-0005-0000-0000-000018360000}"/>
    <cellStyle name="Salida 5 6 3 12" xfId="15480" xr:uid="{00000000-0005-0000-0000-000019360000}"/>
    <cellStyle name="Salida 5 6 3 13" xfId="13996" xr:uid="{00000000-0005-0000-0000-00001A360000}"/>
    <cellStyle name="Salida 5 6 3 14" xfId="13413" xr:uid="{00000000-0005-0000-0000-00001B360000}"/>
    <cellStyle name="Salida 5 6 3 15" xfId="16457" xr:uid="{00000000-0005-0000-0000-00001C360000}"/>
    <cellStyle name="Salida 5 6 3 16" xfId="17627" xr:uid="{653FA2E5-6FEB-4C56-AD53-B50BE0C7AC6B}"/>
    <cellStyle name="Salida 5 6 3 2" xfId="7164" xr:uid="{00000000-0005-0000-0000-00001D360000}"/>
    <cellStyle name="Salida 5 6 3 3" xfId="9164" xr:uid="{00000000-0005-0000-0000-00001E360000}"/>
    <cellStyle name="Salida 5 6 3 4" xfId="9895" xr:uid="{00000000-0005-0000-0000-00001F360000}"/>
    <cellStyle name="Salida 5 6 3 5" xfId="9378" xr:uid="{00000000-0005-0000-0000-000020360000}"/>
    <cellStyle name="Salida 5 6 3 6" xfId="8511" xr:uid="{00000000-0005-0000-0000-000021360000}"/>
    <cellStyle name="Salida 5 6 3 7" xfId="11374" xr:uid="{00000000-0005-0000-0000-000022360000}"/>
    <cellStyle name="Salida 5 6 3 8" xfId="10155" xr:uid="{00000000-0005-0000-0000-000023360000}"/>
    <cellStyle name="Salida 5 6 3 9" xfId="12239" xr:uid="{00000000-0005-0000-0000-000024360000}"/>
    <cellStyle name="Salida 5 6 4" xfId="3269" xr:uid="{00000000-0005-0000-0000-000025360000}"/>
    <cellStyle name="Salida 5 6 5" xfId="5142" xr:uid="{00000000-0005-0000-0000-000026360000}"/>
    <cellStyle name="Salida 5 6 6" xfId="84" xr:uid="{00000000-0005-0000-0000-000027360000}"/>
    <cellStyle name="Salida 5 6 7" xfId="10206" xr:uid="{00000000-0005-0000-0000-000028360000}"/>
    <cellStyle name="Salida 5 6 8" xfId="8919" xr:uid="{00000000-0005-0000-0000-000029360000}"/>
    <cellStyle name="Salida 5 6 9" xfId="11121" xr:uid="{00000000-0005-0000-0000-00002A360000}"/>
    <cellStyle name="Salida 5 7" xfId="2135" xr:uid="{00000000-0005-0000-0000-00002B360000}"/>
    <cellStyle name="Salida 5 7 10" xfId="5131" xr:uid="{00000000-0005-0000-0000-00002C360000}"/>
    <cellStyle name="Salida 5 7 11" xfId="12012" xr:uid="{00000000-0005-0000-0000-00002D360000}"/>
    <cellStyle name="Salida 5 7 12" xfId="15420" xr:uid="{00000000-0005-0000-0000-00002E360000}"/>
    <cellStyle name="Salida 5 7 13" xfId="13601" xr:uid="{00000000-0005-0000-0000-00002F360000}"/>
    <cellStyle name="Salida 5 7 2" xfId="2907" xr:uid="{00000000-0005-0000-0000-000030360000}"/>
    <cellStyle name="Salida 5 7 2 10" xfId="6314" xr:uid="{00000000-0005-0000-0000-000031360000}"/>
    <cellStyle name="Salida 5 7 2 11" xfId="11968" xr:uid="{00000000-0005-0000-0000-000032360000}"/>
    <cellStyle name="Salida 5 7 2 12" xfId="12216" xr:uid="{00000000-0005-0000-0000-000033360000}"/>
    <cellStyle name="Salida 5 7 2 13" xfId="12445" xr:uid="{00000000-0005-0000-0000-000034360000}"/>
    <cellStyle name="Salida 5 7 2 14" xfId="14466" xr:uid="{00000000-0005-0000-0000-000035360000}"/>
    <cellStyle name="Salida 5 7 2 15" xfId="13183" xr:uid="{00000000-0005-0000-0000-000036360000}"/>
    <cellStyle name="Salida 5 7 2 16" xfId="13853" xr:uid="{00000000-0005-0000-0000-000037360000}"/>
    <cellStyle name="Salida 5 7 2 17" xfId="16355" xr:uid="{00000000-0005-0000-0000-000038360000}"/>
    <cellStyle name="Salida 5 7 2 18" xfId="12992" xr:uid="{00000000-0005-0000-0000-000039360000}"/>
    <cellStyle name="Salida 5 7 2 19" xfId="16103" xr:uid="{00000000-0005-0000-0000-00003A360000}"/>
    <cellStyle name="Salida 5 7 2 2" xfId="3026" xr:uid="{00000000-0005-0000-0000-00003B360000}"/>
    <cellStyle name="Salida 5 7 2 2 2" xfId="5426" xr:uid="{00000000-0005-0000-0000-00003C360000}"/>
    <cellStyle name="Salida 5 7 2 2 3" xfId="5900" xr:uid="{00000000-0005-0000-0000-00003D360000}"/>
    <cellStyle name="Salida 5 7 2 2 4" xfId="12820" xr:uid="{00000000-0005-0000-0000-00003E360000}"/>
    <cellStyle name="Salida 5 7 2 20" xfId="17186" xr:uid="{BB5E17E6-786E-4A57-A1EF-B11DA64E2DB6}"/>
    <cellStyle name="Salida 5 7 2 3" xfId="5310" xr:uid="{00000000-0005-0000-0000-00003F360000}"/>
    <cellStyle name="Salida 5 7 2 4" xfId="5785" xr:uid="{00000000-0005-0000-0000-000040360000}"/>
    <cellStyle name="Salida 5 7 2 5" xfId="4454" xr:uid="{00000000-0005-0000-0000-000041360000}"/>
    <cellStyle name="Salida 5 7 2 6" xfId="8560" xr:uid="{00000000-0005-0000-0000-000042360000}"/>
    <cellStyle name="Salida 5 7 2 7" xfId="5959" xr:uid="{00000000-0005-0000-0000-000043360000}"/>
    <cellStyle name="Salida 5 7 2 8" xfId="10688" xr:uid="{00000000-0005-0000-0000-000044360000}"/>
    <cellStyle name="Salida 5 7 2 9" xfId="4974" xr:uid="{00000000-0005-0000-0000-000045360000}"/>
    <cellStyle name="Salida 5 7 3" xfId="4641" xr:uid="{00000000-0005-0000-0000-000046360000}"/>
    <cellStyle name="Salida 5 7 3 10" xfId="9467" xr:uid="{00000000-0005-0000-0000-000047360000}"/>
    <cellStyle name="Salida 5 7 3 11" xfId="12406" xr:uid="{00000000-0005-0000-0000-000048360000}"/>
    <cellStyle name="Salida 5 7 3 12" xfId="14569" xr:uid="{00000000-0005-0000-0000-000049360000}"/>
    <cellStyle name="Salida 5 7 3 13" xfId="13997" xr:uid="{00000000-0005-0000-0000-00004A360000}"/>
    <cellStyle name="Salida 5 7 3 14" xfId="13942" xr:uid="{00000000-0005-0000-0000-00004B360000}"/>
    <cellStyle name="Salida 5 7 3 15" xfId="12972" xr:uid="{00000000-0005-0000-0000-00004C360000}"/>
    <cellStyle name="Salida 5 7 3 16" xfId="17628" xr:uid="{F12ADC8C-EDE4-4B64-8596-DA5ED4D1887C}"/>
    <cellStyle name="Salida 5 7 3 2" xfId="7165" xr:uid="{00000000-0005-0000-0000-00004D360000}"/>
    <cellStyle name="Salida 5 7 3 3" xfId="9165" xr:uid="{00000000-0005-0000-0000-00004E360000}"/>
    <cellStyle name="Salida 5 7 3 4" xfId="9888" xr:uid="{00000000-0005-0000-0000-00004F360000}"/>
    <cellStyle name="Salida 5 7 3 5" xfId="3803" xr:uid="{00000000-0005-0000-0000-000050360000}"/>
    <cellStyle name="Salida 5 7 3 6" xfId="4668" xr:uid="{00000000-0005-0000-0000-000051360000}"/>
    <cellStyle name="Salida 5 7 3 7" xfId="11377" xr:uid="{00000000-0005-0000-0000-000052360000}"/>
    <cellStyle name="Salida 5 7 3 8" xfId="11169" xr:uid="{00000000-0005-0000-0000-000053360000}"/>
    <cellStyle name="Salida 5 7 3 9" xfId="12228" xr:uid="{00000000-0005-0000-0000-000054360000}"/>
    <cellStyle name="Salida 5 7 4" xfId="3268" xr:uid="{00000000-0005-0000-0000-000055360000}"/>
    <cellStyle name="Salida 5 7 5" xfId="4703" xr:uid="{00000000-0005-0000-0000-000056360000}"/>
    <cellStyle name="Salida 5 7 6" xfId="3109" xr:uid="{00000000-0005-0000-0000-000057360000}"/>
    <cellStyle name="Salida 5 7 7" xfId="3517" xr:uid="{00000000-0005-0000-0000-000058360000}"/>
    <cellStyle name="Salida 5 7 8" xfId="3549" xr:uid="{00000000-0005-0000-0000-000059360000}"/>
    <cellStyle name="Salida 5 7 9" xfId="9421" xr:uid="{00000000-0005-0000-0000-00005A360000}"/>
    <cellStyle name="Salida 5 8" xfId="2136" xr:uid="{00000000-0005-0000-0000-00005B360000}"/>
    <cellStyle name="Salida 5 8 10" xfId="3386" xr:uid="{00000000-0005-0000-0000-00005C360000}"/>
    <cellStyle name="Salida 5 8 11" xfId="11321" xr:uid="{00000000-0005-0000-0000-00005D360000}"/>
    <cellStyle name="Salida 5 8 12" xfId="13898" xr:uid="{00000000-0005-0000-0000-00005E360000}"/>
    <cellStyle name="Salida 5 8 13" xfId="13602" xr:uid="{00000000-0005-0000-0000-00005F360000}"/>
    <cellStyle name="Salida 5 8 2" xfId="2908" xr:uid="{00000000-0005-0000-0000-000060360000}"/>
    <cellStyle name="Salida 5 8 2 10" xfId="10818" xr:uid="{00000000-0005-0000-0000-000061360000}"/>
    <cellStyle name="Salida 5 8 2 11" xfId="11961" xr:uid="{00000000-0005-0000-0000-000062360000}"/>
    <cellStyle name="Salida 5 8 2 12" xfId="12206" xr:uid="{00000000-0005-0000-0000-000063360000}"/>
    <cellStyle name="Salida 5 8 2 13" xfId="12439" xr:uid="{00000000-0005-0000-0000-000064360000}"/>
    <cellStyle name="Salida 5 8 2 14" xfId="14467" xr:uid="{00000000-0005-0000-0000-000065360000}"/>
    <cellStyle name="Salida 5 8 2 15" xfId="13182" xr:uid="{00000000-0005-0000-0000-000066360000}"/>
    <cellStyle name="Salida 5 8 2 16" xfId="14927" xr:uid="{00000000-0005-0000-0000-000067360000}"/>
    <cellStyle name="Salida 5 8 2 17" xfId="16347" xr:uid="{00000000-0005-0000-0000-000068360000}"/>
    <cellStyle name="Salida 5 8 2 18" xfId="13381" xr:uid="{00000000-0005-0000-0000-000069360000}"/>
    <cellStyle name="Salida 5 8 2 19" xfId="14949" xr:uid="{00000000-0005-0000-0000-00006A360000}"/>
    <cellStyle name="Salida 5 8 2 2" xfId="3027" xr:uid="{00000000-0005-0000-0000-00006B360000}"/>
    <cellStyle name="Salida 5 8 2 2 2" xfId="5427" xr:uid="{00000000-0005-0000-0000-00006C360000}"/>
    <cellStyle name="Salida 5 8 2 2 3" xfId="5901" xr:uid="{00000000-0005-0000-0000-00006D360000}"/>
    <cellStyle name="Salida 5 8 2 2 4" xfId="12821" xr:uid="{00000000-0005-0000-0000-00006E360000}"/>
    <cellStyle name="Salida 5 8 2 20" xfId="17187" xr:uid="{EA4036A0-2821-4641-9106-99523FD89700}"/>
    <cellStyle name="Salida 5 8 2 3" xfId="5311" xr:uid="{00000000-0005-0000-0000-00006F360000}"/>
    <cellStyle name="Salida 5 8 2 4" xfId="5786" xr:uid="{00000000-0005-0000-0000-000070360000}"/>
    <cellStyle name="Salida 5 8 2 5" xfId="6152" xr:uid="{00000000-0005-0000-0000-000071360000}"/>
    <cellStyle name="Salida 5 8 2 6" xfId="8561" xr:uid="{00000000-0005-0000-0000-000072360000}"/>
    <cellStyle name="Salida 5 8 2 7" xfId="90" xr:uid="{00000000-0005-0000-0000-000073360000}"/>
    <cellStyle name="Salida 5 8 2 8" xfId="10858" xr:uid="{00000000-0005-0000-0000-000074360000}"/>
    <cellStyle name="Salida 5 8 2 9" xfId="6570" xr:uid="{00000000-0005-0000-0000-000075360000}"/>
    <cellStyle name="Salida 5 8 3" xfId="4642" xr:uid="{00000000-0005-0000-0000-000076360000}"/>
    <cellStyle name="Salida 5 8 3 10" xfId="3566" xr:uid="{00000000-0005-0000-0000-000077360000}"/>
    <cellStyle name="Salida 5 8 3 11" xfId="12399" xr:uid="{00000000-0005-0000-0000-000078360000}"/>
    <cellStyle name="Salida 5 8 3 12" xfId="12919" xr:uid="{00000000-0005-0000-0000-000079360000}"/>
    <cellStyle name="Salida 5 8 3 13" xfId="13998" xr:uid="{00000000-0005-0000-0000-00007A360000}"/>
    <cellStyle name="Salida 5 8 3 14" xfId="16424" xr:uid="{00000000-0005-0000-0000-00007B360000}"/>
    <cellStyle name="Salida 5 8 3 15" xfId="16017" xr:uid="{00000000-0005-0000-0000-00007C360000}"/>
    <cellStyle name="Salida 5 8 3 16" xfId="17629" xr:uid="{2B76966B-FB0B-4791-9D23-2EA96A8877CA}"/>
    <cellStyle name="Salida 5 8 3 2" xfId="7166" xr:uid="{00000000-0005-0000-0000-00007D360000}"/>
    <cellStyle name="Salida 5 8 3 3" xfId="9166" xr:uid="{00000000-0005-0000-0000-00007E360000}"/>
    <cellStyle name="Salida 5 8 3 4" xfId="9890" xr:uid="{00000000-0005-0000-0000-00007F360000}"/>
    <cellStyle name="Salida 5 8 3 5" xfId="5659" xr:uid="{00000000-0005-0000-0000-000080360000}"/>
    <cellStyle name="Salida 5 8 3 6" xfId="10487" xr:uid="{00000000-0005-0000-0000-000081360000}"/>
    <cellStyle name="Salida 5 8 3 7" xfId="11386" xr:uid="{00000000-0005-0000-0000-000082360000}"/>
    <cellStyle name="Salida 5 8 3 8" xfId="8908" xr:uid="{00000000-0005-0000-0000-000083360000}"/>
    <cellStyle name="Salida 5 8 3 9" xfId="12220" xr:uid="{00000000-0005-0000-0000-000084360000}"/>
    <cellStyle name="Salida 5 8 4" xfId="3267" xr:uid="{00000000-0005-0000-0000-000085360000}"/>
    <cellStyle name="Salida 5 8 5" xfId="3397" xr:uid="{00000000-0005-0000-0000-000086360000}"/>
    <cellStyle name="Salida 5 8 6" xfId="3950" xr:uid="{00000000-0005-0000-0000-000087360000}"/>
    <cellStyle name="Salida 5 8 7" xfId="5980" xr:uid="{00000000-0005-0000-0000-000088360000}"/>
    <cellStyle name="Salida 5 8 8" xfId="5995" xr:uid="{00000000-0005-0000-0000-000089360000}"/>
    <cellStyle name="Salida 5 8 9" xfId="10419" xr:uid="{00000000-0005-0000-0000-00008A360000}"/>
    <cellStyle name="Salida 5 9" xfId="2137" xr:uid="{00000000-0005-0000-0000-00008B360000}"/>
    <cellStyle name="Salida 5 9 10" xfId="10583" xr:uid="{00000000-0005-0000-0000-00008C360000}"/>
    <cellStyle name="Salida 5 9 11" xfId="11816" xr:uid="{00000000-0005-0000-0000-00008D360000}"/>
    <cellStyle name="Salida 5 9 12" xfId="14971" xr:uid="{00000000-0005-0000-0000-00008E360000}"/>
    <cellStyle name="Salida 5 9 13" xfId="16185" xr:uid="{00000000-0005-0000-0000-00008F360000}"/>
    <cellStyle name="Salida 5 9 2" xfId="2909" xr:uid="{00000000-0005-0000-0000-000090360000}"/>
    <cellStyle name="Salida 5 9 2 10" xfId="11072" xr:uid="{00000000-0005-0000-0000-000091360000}"/>
    <cellStyle name="Salida 5 9 2 11" xfId="11955" xr:uid="{00000000-0005-0000-0000-000092360000}"/>
    <cellStyle name="Salida 5 9 2 12" xfId="12201" xr:uid="{00000000-0005-0000-0000-000093360000}"/>
    <cellStyle name="Salida 5 9 2 13" xfId="12433" xr:uid="{00000000-0005-0000-0000-000094360000}"/>
    <cellStyle name="Salida 5 9 2 14" xfId="14468" xr:uid="{00000000-0005-0000-0000-000095360000}"/>
    <cellStyle name="Salida 5 9 2 15" xfId="13181" xr:uid="{00000000-0005-0000-0000-000096360000}"/>
    <cellStyle name="Salida 5 9 2 16" xfId="14594" xr:uid="{00000000-0005-0000-0000-000097360000}"/>
    <cellStyle name="Salida 5 9 2 17" xfId="16338" xr:uid="{00000000-0005-0000-0000-000098360000}"/>
    <cellStyle name="Salida 5 9 2 18" xfId="15984" xr:uid="{00000000-0005-0000-0000-000099360000}"/>
    <cellStyle name="Salida 5 9 2 19" xfId="16111" xr:uid="{00000000-0005-0000-0000-00009A360000}"/>
    <cellStyle name="Salida 5 9 2 2" xfId="3028" xr:uid="{00000000-0005-0000-0000-00009B360000}"/>
    <cellStyle name="Salida 5 9 2 2 2" xfId="5428" xr:uid="{00000000-0005-0000-0000-00009C360000}"/>
    <cellStyle name="Salida 5 9 2 2 3" xfId="5902" xr:uid="{00000000-0005-0000-0000-00009D360000}"/>
    <cellStyle name="Salida 5 9 2 2 4" xfId="12822" xr:uid="{00000000-0005-0000-0000-00009E360000}"/>
    <cellStyle name="Salida 5 9 2 20" xfId="17188" xr:uid="{0642FE44-2B3C-44A8-8202-C0E22791766E}"/>
    <cellStyle name="Salida 5 9 2 3" xfId="5312" xr:uid="{00000000-0005-0000-0000-00009F360000}"/>
    <cellStyle name="Salida 5 9 2 4" xfId="5787" xr:uid="{00000000-0005-0000-0000-0000A0360000}"/>
    <cellStyle name="Salida 5 9 2 5" xfId="4455" xr:uid="{00000000-0005-0000-0000-0000A1360000}"/>
    <cellStyle name="Salida 5 9 2 6" xfId="8562" xr:uid="{00000000-0005-0000-0000-0000A2360000}"/>
    <cellStyle name="Salida 5 9 2 7" xfId="9922" xr:uid="{00000000-0005-0000-0000-0000A3360000}"/>
    <cellStyle name="Salida 5 9 2 8" xfId="5673" xr:uid="{00000000-0005-0000-0000-0000A4360000}"/>
    <cellStyle name="Salida 5 9 2 9" xfId="9399" xr:uid="{00000000-0005-0000-0000-0000A5360000}"/>
    <cellStyle name="Salida 5 9 3" xfId="4643" xr:uid="{00000000-0005-0000-0000-0000A6360000}"/>
    <cellStyle name="Salida 5 9 3 10" xfId="8665" xr:uid="{00000000-0005-0000-0000-0000A7360000}"/>
    <cellStyle name="Salida 5 9 3 11" xfId="12391" xr:uid="{00000000-0005-0000-0000-0000A8360000}"/>
    <cellStyle name="Salida 5 9 3 12" xfId="12918" xr:uid="{00000000-0005-0000-0000-0000A9360000}"/>
    <cellStyle name="Salida 5 9 3 13" xfId="13999" xr:uid="{00000000-0005-0000-0000-0000AA360000}"/>
    <cellStyle name="Salida 5 9 3 14" xfId="13412" xr:uid="{00000000-0005-0000-0000-0000AB360000}"/>
    <cellStyle name="Salida 5 9 3 15" xfId="15896" xr:uid="{00000000-0005-0000-0000-0000AC360000}"/>
    <cellStyle name="Salida 5 9 3 16" xfId="17630" xr:uid="{F11E549A-7D84-4526-9491-74DF46905E0A}"/>
    <cellStyle name="Salida 5 9 3 2" xfId="7167" xr:uid="{00000000-0005-0000-0000-0000AD360000}"/>
    <cellStyle name="Salida 5 9 3 3" xfId="9167" xr:uid="{00000000-0005-0000-0000-0000AE360000}"/>
    <cellStyle name="Salida 5 9 3 4" xfId="9870" xr:uid="{00000000-0005-0000-0000-0000AF360000}"/>
    <cellStyle name="Salida 5 9 3 5" xfId="9864" xr:uid="{00000000-0005-0000-0000-0000B0360000}"/>
    <cellStyle name="Salida 5 9 3 6" xfId="9020" xr:uid="{00000000-0005-0000-0000-0000B1360000}"/>
    <cellStyle name="Salida 5 9 3 7" xfId="11403" xr:uid="{00000000-0005-0000-0000-0000B2360000}"/>
    <cellStyle name="Salida 5 9 3 8" xfId="11964" xr:uid="{00000000-0005-0000-0000-0000B3360000}"/>
    <cellStyle name="Salida 5 9 3 9" xfId="12211" xr:uid="{00000000-0005-0000-0000-0000B4360000}"/>
    <cellStyle name="Salida 5 9 4" xfId="3266" xr:uid="{00000000-0005-0000-0000-0000B5360000}"/>
    <cellStyle name="Salida 5 9 5" xfId="4704" xr:uid="{00000000-0005-0000-0000-0000B6360000}"/>
    <cellStyle name="Salida 5 9 6" xfId="3951" xr:uid="{00000000-0005-0000-0000-0000B7360000}"/>
    <cellStyle name="Salida 5 9 7" xfId="3215" xr:uid="{00000000-0005-0000-0000-0000B8360000}"/>
    <cellStyle name="Salida 5 9 8" xfId="10614" xr:uid="{00000000-0005-0000-0000-0000B9360000}"/>
    <cellStyle name="Salida 5 9 9" xfId="4411" xr:uid="{00000000-0005-0000-0000-0000BA360000}"/>
    <cellStyle name="Salida 6" xfId="7496" xr:uid="{00000000-0005-0000-0000-0000BB360000}"/>
    <cellStyle name="Salida 7" xfId="7537" xr:uid="{00000000-0005-0000-0000-0000BC360000}"/>
    <cellStyle name="Salida 8" xfId="7574" xr:uid="{00000000-0005-0000-0000-0000BD360000}"/>
    <cellStyle name="Salida 9" xfId="7610" xr:uid="{00000000-0005-0000-0000-0000BE360000}"/>
    <cellStyle name="SOS" xfId="7168" xr:uid="{00000000-0005-0000-0000-0000BF360000}"/>
    <cellStyle name="SOS 10" xfId="14631" xr:uid="{00000000-0005-0000-0000-0000C0360000}"/>
    <cellStyle name="SOS 11" xfId="13254" xr:uid="{00000000-0005-0000-0000-0000C1360000}"/>
    <cellStyle name="SOS 12" xfId="13387" xr:uid="{00000000-0005-0000-0000-0000C2360000}"/>
    <cellStyle name="SOS 2" xfId="9168" xr:uid="{00000000-0005-0000-0000-0000C3360000}"/>
    <cellStyle name="SOS 3" xfId="4277" xr:uid="{00000000-0005-0000-0000-0000C4360000}"/>
    <cellStyle name="SOS 4" xfId="3486" xr:uid="{00000000-0005-0000-0000-0000C5360000}"/>
    <cellStyle name="SOS 5" xfId="9833" xr:uid="{00000000-0005-0000-0000-0000C6360000}"/>
    <cellStyle name="SOS 6" xfId="3963" xr:uid="{00000000-0005-0000-0000-0000C7360000}"/>
    <cellStyle name="SOS 7" xfId="11957" xr:uid="{00000000-0005-0000-0000-0000C8360000}"/>
    <cellStyle name="SOS 8" xfId="4809" xr:uid="{00000000-0005-0000-0000-0000C9360000}"/>
    <cellStyle name="SOS 9" xfId="14000" xr:uid="{00000000-0005-0000-0000-0000CA360000}"/>
    <cellStyle name="Texto de advertencia" xfId="21" builtinId="11" customBuiltin="1"/>
    <cellStyle name="Texto de advertencia 10" xfId="7649" xr:uid="{00000000-0005-0000-0000-0000CC360000}"/>
    <cellStyle name="Texto de advertencia 11" xfId="4476" xr:uid="{00000000-0005-0000-0000-0000CD360000}"/>
    <cellStyle name="Texto de advertencia 2" xfId="2138" xr:uid="{00000000-0005-0000-0000-0000CE360000}"/>
    <cellStyle name="Texto de advertencia 2 10" xfId="2139" xr:uid="{00000000-0005-0000-0000-0000CF360000}"/>
    <cellStyle name="Texto de advertencia 2 11" xfId="2140" xr:uid="{00000000-0005-0000-0000-0000D0360000}"/>
    <cellStyle name="Texto de advertencia 2 12" xfId="2141" xr:uid="{00000000-0005-0000-0000-0000D1360000}"/>
    <cellStyle name="Texto de advertencia 2 13" xfId="2142" xr:uid="{00000000-0005-0000-0000-0000D2360000}"/>
    <cellStyle name="Texto de advertencia 2 2" xfId="2143" xr:uid="{00000000-0005-0000-0000-0000D3360000}"/>
    <cellStyle name="Texto de advertencia 2 2 2" xfId="2144" xr:uid="{00000000-0005-0000-0000-0000D4360000}"/>
    <cellStyle name="Texto de advertencia 2 3" xfId="2145" xr:uid="{00000000-0005-0000-0000-0000D5360000}"/>
    <cellStyle name="Texto de advertencia 2 4" xfId="2146" xr:uid="{00000000-0005-0000-0000-0000D6360000}"/>
    <cellStyle name="Texto de advertencia 2 5" xfId="2147" xr:uid="{00000000-0005-0000-0000-0000D7360000}"/>
    <cellStyle name="Texto de advertencia 2 6" xfId="2148" xr:uid="{00000000-0005-0000-0000-0000D8360000}"/>
    <cellStyle name="Texto de advertencia 2 7" xfId="2149" xr:uid="{00000000-0005-0000-0000-0000D9360000}"/>
    <cellStyle name="Texto de advertencia 2 8" xfId="2150" xr:uid="{00000000-0005-0000-0000-0000DA360000}"/>
    <cellStyle name="Texto de advertencia 2 9" xfId="2151" xr:uid="{00000000-0005-0000-0000-0000DB360000}"/>
    <cellStyle name="Texto de advertencia 2_Captura" xfId="7169" xr:uid="{00000000-0005-0000-0000-0000DC360000}"/>
    <cellStyle name="Texto de advertencia 3" xfId="2152" xr:uid="{00000000-0005-0000-0000-0000DD360000}"/>
    <cellStyle name="Texto de advertencia 3 10" xfId="2153" xr:uid="{00000000-0005-0000-0000-0000DE360000}"/>
    <cellStyle name="Texto de advertencia 3 11" xfId="2154" xr:uid="{00000000-0005-0000-0000-0000DF360000}"/>
    <cellStyle name="Texto de advertencia 3 12" xfId="2155" xr:uid="{00000000-0005-0000-0000-0000E0360000}"/>
    <cellStyle name="Texto de advertencia 3 13" xfId="2156" xr:uid="{00000000-0005-0000-0000-0000E1360000}"/>
    <cellStyle name="Texto de advertencia 3 2" xfId="2157" xr:uid="{00000000-0005-0000-0000-0000E2360000}"/>
    <cellStyle name="Texto de advertencia 3 3" xfId="2158" xr:uid="{00000000-0005-0000-0000-0000E3360000}"/>
    <cellStyle name="Texto de advertencia 3 4" xfId="2159" xr:uid="{00000000-0005-0000-0000-0000E4360000}"/>
    <cellStyle name="Texto de advertencia 3 5" xfId="2160" xr:uid="{00000000-0005-0000-0000-0000E5360000}"/>
    <cellStyle name="Texto de advertencia 3 6" xfId="2161" xr:uid="{00000000-0005-0000-0000-0000E6360000}"/>
    <cellStyle name="Texto de advertencia 3 7" xfId="2162" xr:uid="{00000000-0005-0000-0000-0000E7360000}"/>
    <cellStyle name="Texto de advertencia 3 8" xfId="2163" xr:uid="{00000000-0005-0000-0000-0000E8360000}"/>
    <cellStyle name="Texto de advertencia 3 9" xfId="2164" xr:uid="{00000000-0005-0000-0000-0000E9360000}"/>
    <cellStyle name="Texto de advertencia 3_Captura" xfId="7170" xr:uid="{00000000-0005-0000-0000-0000EA360000}"/>
    <cellStyle name="Texto de advertencia 4" xfId="7171" xr:uid="{00000000-0005-0000-0000-0000EB360000}"/>
    <cellStyle name="Texto de advertencia 4 10" xfId="2165" xr:uid="{00000000-0005-0000-0000-0000EC360000}"/>
    <cellStyle name="Texto de advertencia 4 11" xfId="2166" xr:uid="{00000000-0005-0000-0000-0000ED360000}"/>
    <cellStyle name="Texto de advertencia 4 12" xfId="2167" xr:uid="{00000000-0005-0000-0000-0000EE360000}"/>
    <cellStyle name="Texto de advertencia 4 13" xfId="2168" xr:uid="{00000000-0005-0000-0000-0000EF360000}"/>
    <cellStyle name="Texto de advertencia 4 2" xfId="2169" xr:uid="{00000000-0005-0000-0000-0000F0360000}"/>
    <cellStyle name="Texto de advertencia 4 3" xfId="2170" xr:uid="{00000000-0005-0000-0000-0000F1360000}"/>
    <cellStyle name="Texto de advertencia 4 4" xfId="2171" xr:uid="{00000000-0005-0000-0000-0000F2360000}"/>
    <cellStyle name="Texto de advertencia 4 5" xfId="2172" xr:uid="{00000000-0005-0000-0000-0000F3360000}"/>
    <cellStyle name="Texto de advertencia 4 6" xfId="2173" xr:uid="{00000000-0005-0000-0000-0000F4360000}"/>
    <cellStyle name="Texto de advertencia 4 7" xfId="2174" xr:uid="{00000000-0005-0000-0000-0000F5360000}"/>
    <cellStyle name="Texto de advertencia 4 8" xfId="2175" xr:uid="{00000000-0005-0000-0000-0000F6360000}"/>
    <cellStyle name="Texto de advertencia 4 9" xfId="2176" xr:uid="{00000000-0005-0000-0000-0000F7360000}"/>
    <cellStyle name="Texto de advertencia 5" xfId="7254" xr:uid="{00000000-0005-0000-0000-0000F8360000}"/>
    <cellStyle name="Texto de advertencia 5 10" xfId="2177" xr:uid="{00000000-0005-0000-0000-0000F9360000}"/>
    <cellStyle name="Texto de advertencia 5 11" xfId="2178" xr:uid="{00000000-0005-0000-0000-0000FA360000}"/>
    <cellStyle name="Texto de advertencia 5 12" xfId="2179" xr:uid="{00000000-0005-0000-0000-0000FB360000}"/>
    <cellStyle name="Texto de advertencia 5 2" xfId="2180" xr:uid="{00000000-0005-0000-0000-0000FC360000}"/>
    <cellStyle name="Texto de advertencia 5 3" xfId="2181" xr:uid="{00000000-0005-0000-0000-0000FD360000}"/>
    <cellStyle name="Texto de advertencia 5 4" xfId="2182" xr:uid="{00000000-0005-0000-0000-0000FE360000}"/>
    <cellStyle name="Texto de advertencia 5 5" xfId="2183" xr:uid="{00000000-0005-0000-0000-0000FF360000}"/>
    <cellStyle name="Texto de advertencia 5 6" xfId="2184" xr:uid="{00000000-0005-0000-0000-000000370000}"/>
    <cellStyle name="Texto de advertencia 5 7" xfId="2185" xr:uid="{00000000-0005-0000-0000-000001370000}"/>
    <cellStyle name="Texto de advertencia 5 8" xfId="2186" xr:uid="{00000000-0005-0000-0000-000002370000}"/>
    <cellStyle name="Texto de advertencia 5 9" xfId="2187" xr:uid="{00000000-0005-0000-0000-000003370000}"/>
    <cellStyle name="Texto de advertencia 6" xfId="7500" xr:uid="{00000000-0005-0000-0000-000004370000}"/>
    <cellStyle name="Texto de advertencia 7" xfId="7541" xr:uid="{00000000-0005-0000-0000-000005370000}"/>
    <cellStyle name="Texto de advertencia 8" xfId="7578" xr:uid="{00000000-0005-0000-0000-000006370000}"/>
    <cellStyle name="Texto de advertencia 9" xfId="7614" xr:uid="{00000000-0005-0000-0000-000007370000}"/>
    <cellStyle name="Texto explicativo" xfId="23" builtinId="53" customBuiltin="1"/>
    <cellStyle name="Texto explicativo 10" xfId="7650" xr:uid="{00000000-0005-0000-0000-000009370000}"/>
    <cellStyle name="Texto explicativo 11" xfId="6184" xr:uid="{00000000-0005-0000-0000-00000A370000}"/>
    <cellStyle name="Texto explicativo 2" xfId="2188" xr:uid="{00000000-0005-0000-0000-00000B370000}"/>
    <cellStyle name="Texto explicativo 2 10" xfId="2189" xr:uid="{00000000-0005-0000-0000-00000C370000}"/>
    <cellStyle name="Texto explicativo 2 11" xfId="2190" xr:uid="{00000000-0005-0000-0000-00000D370000}"/>
    <cellStyle name="Texto explicativo 2 12" xfId="2191" xr:uid="{00000000-0005-0000-0000-00000E370000}"/>
    <cellStyle name="Texto explicativo 2 13" xfId="2192" xr:uid="{00000000-0005-0000-0000-00000F370000}"/>
    <cellStyle name="Texto explicativo 2 2" xfId="2193" xr:uid="{00000000-0005-0000-0000-000010370000}"/>
    <cellStyle name="Texto explicativo 2 2 2" xfId="2194" xr:uid="{00000000-0005-0000-0000-000011370000}"/>
    <cellStyle name="Texto explicativo 2 3" xfId="2195" xr:uid="{00000000-0005-0000-0000-000012370000}"/>
    <cellStyle name="Texto explicativo 2 4" xfId="2196" xr:uid="{00000000-0005-0000-0000-000013370000}"/>
    <cellStyle name="Texto explicativo 2 5" xfId="2197" xr:uid="{00000000-0005-0000-0000-000014370000}"/>
    <cellStyle name="Texto explicativo 2 6" xfId="2198" xr:uid="{00000000-0005-0000-0000-000015370000}"/>
    <cellStyle name="Texto explicativo 2 7" xfId="2199" xr:uid="{00000000-0005-0000-0000-000016370000}"/>
    <cellStyle name="Texto explicativo 2 8" xfId="2200" xr:uid="{00000000-0005-0000-0000-000017370000}"/>
    <cellStyle name="Texto explicativo 2 9" xfId="2201" xr:uid="{00000000-0005-0000-0000-000018370000}"/>
    <cellStyle name="Texto explicativo 2_Captura" xfId="7173" xr:uid="{00000000-0005-0000-0000-000019370000}"/>
    <cellStyle name="Texto explicativo 3" xfId="2202" xr:uid="{00000000-0005-0000-0000-00001A370000}"/>
    <cellStyle name="Texto explicativo 3 10" xfId="2203" xr:uid="{00000000-0005-0000-0000-00001B370000}"/>
    <cellStyle name="Texto explicativo 3 11" xfId="2204" xr:uid="{00000000-0005-0000-0000-00001C370000}"/>
    <cellStyle name="Texto explicativo 3 12" xfId="2205" xr:uid="{00000000-0005-0000-0000-00001D370000}"/>
    <cellStyle name="Texto explicativo 3 13" xfId="2206" xr:uid="{00000000-0005-0000-0000-00001E370000}"/>
    <cellStyle name="Texto explicativo 3 2" xfId="2207" xr:uid="{00000000-0005-0000-0000-00001F370000}"/>
    <cellStyle name="Texto explicativo 3 3" xfId="2208" xr:uid="{00000000-0005-0000-0000-000020370000}"/>
    <cellStyle name="Texto explicativo 3 4" xfId="2209" xr:uid="{00000000-0005-0000-0000-000021370000}"/>
    <cellStyle name="Texto explicativo 3 5" xfId="2210" xr:uid="{00000000-0005-0000-0000-000022370000}"/>
    <cellStyle name="Texto explicativo 3 6" xfId="2211" xr:uid="{00000000-0005-0000-0000-000023370000}"/>
    <cellStyle name="Texto explicativo 3 7" xfId="2212" xr:uid="{00000000-0005-0000-0000-000024370000}"/>
    <cellStyle name="Texto explicativo 3 8" xfId="2213" xr:uid="{00000000-0005-0000-0000-000025370000}"/>
    <cellStyle name="Texto explicativo 3 9" xfId="2214" xr:uid="{00000000-0005-0000-0000-000026370000}"/>
    <cellStyle name="Texto explicativo 3_Captura" xfId="7174" xr:uid="{00000000-0005-0000-0000-000027370000}"/>
    <cellStyle name="Texto explicativo 4" xfId="7175" xr:uid="{00000000-0005-0000-0000-000028370000}"/>
    <cellStyle name="Texto explicativo 4 10" xfId="2215" xr:uid="{00000000-0005-0000-0000-000029370000}"/>
    <cellStyle name="Texto explicativo 4 11" xfId="2216" xr:uid="{00000000-0005-0000-0000-00002A370000}"/>
    <cellStyle name="Texto explicativo 4 12" xfId="2217" xr:uid="{00000000-0005-0000-0000-00002B370000}"/>
    <cellStyle name="Texto explicativo 4 13" xfId="2218" xr:uid="{00000000-0005-0000-0000-00002C370000}"/>
    <cellStyle name="Texto explicativo 4 2" xfId="2219" xr:uid="{00000000-0005-0000-0000-00002D370000}"/>
    <cellStyle name="Texto explicativo 4 3" xfId="2220" xr:uid="{00000000-0005-0000-0000-00002E370000}"/>
    <cellStyle name="Texto explicativo 4 4" xfId="2221" xr:uid="{00000000-0005-0000-0000-00002F370000}"/>
    <cellStyle name="Texto explicativo 4 5" xfId="2222" xr:uid="{00000000-0005-0000-0000-000030370000}"/>
    <cellStyle name="Texto explicativo 4 6" xfId="2223" xr:uid="{00000000-0005-0000-0000-000031370000}"/>
    <cellStyle name="Texto explicativo 4 7" xfId="2224" xr:uid="{00000000-0005-0000-0000-000032370000}"/>
    <cellStyle name="Texto explicativo 4 8" xfId="2225" xr:uid="{00000000-0005-0000-0000-000033370000}"/>
    <cellStyle name="Texto explicativo 4 9" xfId="2226" xr:uid="{00000000-0005-0000-0000-000034370000}"/>
    <cellStyle name="Texto explicativo 5" xfId="7255" xr:uid="{00000000-0005-0000-0000-000035370000}"/>
    <cellStyle name="Texto explicativo 5 10" xfId="2227" xr:uid="{00000000-0005-0000-0000-000036370000}"/>
    <cellStyle name="Texto explicativo 5 11" xfId="2228" xr:uid="{00000000-0005-0000-0000-000037370000}"/>
    <cellStyle name="Texto explicativo 5 12" xfId="2229" xr:uid="{00000000-0005-0000-0000-000038370000}"/>
    <cellStyle name="Texto explicativo 5 2" xfId="2230" xr:uid="{00000000-0005-0000-0000-000039370000}"/>
    <cellStyle name="Texto explicativo 5 3" xfId="2231" xr:uid="{00000000-0005-0000-0000-00003A370000}"/>
    <cellStyle name="Texto explicativo 5 4" xfId="2232" xr:uid="{00000000-0005-0000-0000-00003B370000}"/>
    <cellStyle name="Texto explicativo 5 5" xfId="2233" xr:uid="{00000000-0005-0000-0000-00003C370000}"/>
    <cellStyle name="Texto explicativo 5 6" xfId="2234" xr:uid="{00000000-0005-0000-0000-00003D370000}"/>
    <cellStyle name="Texto explicativo 5 7" xfId="2235" xr:uid="{00000000-0005-0000-0000-00003E370000}"/>
    <cellStyle name="Texto explicativo 5 8" xfId="2236" xr:uid="{00000000-0005-0000-0000-00003F370000}"/>
    <cellStyle name="Texto explicativo 5 9" xfId="2237" xr:uid="{00000000-0005-0000-0000-000040370000}"/>
    <cellStyle name="Texto explicativo 6" xfId="7502" xr:uid="{00000000-0005-0000-0000-000041370000}"/>
    <cellStyle name="Texto explicativo 7" xfId="7543" xr:uid="{00000000-0005-0000-0000-000042370000}"/>
    <cellStyle name="Texto explicativo 8" xfId="7580" xr:uid="{00000000-0005-0000-0000-000043370000}"/>
    <cellStyle name="Texto explicativo 9" xfId="7616" xr:uid="{00000000-0005-0000-0000-000044370000}"/>
    <cellStyle name="þ_x001d_ð _x000c_);ð_x000c__x001c_;U_x0001_&gt;_x0006_ã;_x0007__x0001__x0001_" xfId="7176" xr:uid="{00000000-0005-0000-0000-000045370000}"/>
    <cellStyle name="Title" xfId="2565" xr:uid="{00000000-0005-0000-0000-000046370000}"/>
    <cellStyle name="Title 2" xfId="2238" xr:uid="{00000000-0005-0000-0000-000047370000}"/>
    <cellStyle name="Título" xfId="9" builtinId="15" customBuiltin="1"/>
    <cellStyle name="Título 1 2" xfId="2239" xr:uid="{00000000-0005-0000-0000-000049370000}"/>
    <cellStyle name="Título 1 2 10" xfId="2240" xr:uid="{00000000-0005-0000-0000-00004A370000}"/>
    <cellStyle name="Título 1 2 11" xfId="2241" xr:uid="{00000000-0005-0000-0000-00004B370000}"/>
    <cellStyle name="Título 1 2 12" xfId="2242" xr:uid="{00000000-0005-0000-0000-00004C370000}"/>
    <cellStyle name="Título 1 2 13" xfId="2243" xr:uid="{00000000-0005-0000-0000-00004D370000}"/>
    <cellStyle name="Título 1 2 2" xfId="2244" xr:uid="{00000000-0005-0000-0000-00004E370000}"/>
    <cellStyle name="Título 1 2 2 2" xfId="2245" xr:uid="{00000000-0005-0000-0000-00004F370000}"/>
    <cellStyle name="Título 1 2 3" xfId="2246" xr:uid="{00000000-0005-0000-0000-000050370000}"/>
    <cellStyle name="Título 1 2 4" xfId="2247" xr:uid="{00000000-0005-0000-0000-000051370000}"/>
    <cellStyle name="Título 1 2 5" xfId="2248" xr:uid="{00000000-0005-0000-0000-000052370000}"/>
    <cellStyle name="Título 1 2 6" xfId="2249" xr:uid="{00000000-0005-0000-0000-000053370000}"/>
    <cellStyle name="Título 1 2 7" xfId="2250" xr:uid="{00000000-0005-0000-0000-000054370000}"/>
    <cellStyle name="Título 1 2 8" xfId="2251" xr:uid="{00000000-0005-0000-0000-000055370000}"/>
    <cellStyle name="Título 1 2 9" xfId="2252" xr:uid="{00000000-0005-0000-0000-000056370000}"/>
    <cellStyle name="Título 1 2_Captura" xfId="7178" xr:uid="{00000000-0005-0000-0000-000057370000}"/>
    <cellStyle name="Título 1 3" xfId="2253" xr:uid="{00000000-0005-0000-0000-000058370000}"/>
    <cellStyle name="Título 1 3 10" xfId="2254" xr:uid="{00000000-0005-0000-0000-000059370000}"/>
    <cellStyle name="Título 1 3 11" xfId="2255" xr:uid="{00000000-0005-0000-0000-00005A370000}"/>
    <cellStyle name="Título 1 3 12" xfId="2256" xr:uid="{00000000-0005-0000-0000-00005B370000}"/>
    <cellStyle name="Título 1 3 13" xfId="2257" xr:uid="{00000000-0005-0000-0000-00005C370000}"/>
    <cellStyle name="Título 1 3 2" xfId="2258" xr:uid="{00000000-0005-0000-0000-00005D370000}"/>
    <cellStyle name="Título 1 3 3" xfId="2259" xr:uid="{00000000-0005-0000-0000-00005E370000}"/>
    <cellStyle name="Título 1 3 4" xfId="2260" xr:uid="{00000000-0005-0000-0000-00005F370000}"/>
    <cellStyle name="Título 1 3 5" xfId="2261" xr:uid="{00000000-0005-0000-0000-000060370000}"/>
    <cellStyle name="Título 1 3 6" xfId="2262" xr:uid="{00000000-0005-0000-0000-000061370000}"/>
    <cellStyle name="Título 1 3 7" xfId="2263" xr:uid="{00000000-0005-0000-0000-000062370000}"/>
    <cellStyle name="Título 1 3 8" xfId="2264" xr:uid="{00000000-0005-0000-0000-000063370000}"/>
    <cellStyle name="Título 1 3 9" xfId="2265" xr:uid="{00000000-0005-0000-0000-000064370000}"/>
    <cellStyle name="Título 1 3_Captura" xfId="7179" xr:uid="{00000000-0005-0000-0000-000065370000}"/>
    <cellStyle name="Título 1 4" xfId="7180" xr:uid="{00000000-0005-0000-0000-000066370000}"/>
    <cellStyle name="Título 1 4 10" xfId="2266" xr:uid="{00000000-0005-0000-0000-000067370000}"/>
    <cellStyle name="Título 1 4 11" xfId="2267" xr:uid="{00000000-0005-0000-0000-000068370000}"/>
    <cellStyle name="Título 1 4 12" xfId="2268" xr:uid="{00000000-0005-0000-0000-000069370000}"/>
    <cellStyle name="Título 1 4 13" xfId="2269" xr:uid="{00000000-0005-0000-0000-00006A370000}"/>
    <cellStyle name="Título 1 4 2" xfId="2270" xr:uid="{00000000-0005-0000-0000-00006B370000}"/>
    <cellStyle name="Título 1 4 3" xfId="2271" xr:uid="{00000000-0005-0000-0000-00006C370000}"/>
    <cellStyle name="Título 1 4 4" xfId="2272" xr:uid="{00000000-0005-0000-0000-00006D370000}"/>
    <cellStyle name="Título 1 4 5" xfId="2273" xr:uid="{00000000-0005-0000-0000-00006E370000}"/>
    <cellStyle name="Título 1 4 6" xfId="2274" xr:uid="{00000000-0005-0000-0000-00006F370000}"/>
    <cellStyle name="Título 1 4 7" xfId="2275" xr:uid="{00000000-0005-0000-0000-000070370000}"/>
    <cellStyle name="Título 1 4 8" xfId="2276" xr:uid="{00000000-0005-0000-0000-000071370000}"/>
    <cellStyle name="Título 1 4 9" xfId="2277" xr:uid="{00000000-0005-0000-0000-000072370000}"/>
    <cellStyle name="Título 1 5 10" xfId="2278" xr:uid="{00000000-0005-0000-0000-000073370000}"/>
    <cellStyle name="Título 1 5 11" xfId="2279" xr:uid="{00000000-0005-0000-0000-000074370000}"/>
    <cellStyle name="Título 1 5 12" xfId="2280" xr:uid="{00000000-0005-0000-0000-000075370000}"/>
    <cellStyle name="Título 1 5 2" xfId="2281" xr:uid="{00000000-0005-0000-0000-000076370000}"/>
    <cellStyle name="Título 1 5 3" xfId="2282" xr:uid="{00000000-0005-0000-0000-000077370000}"/>
    <cellStyle name="Título 1 5 4" xfId="2283" xr:uid="{00000000-0005-0000-0000-000078370000}"/>
    <cellStyle name="Título 1 5 5" xfId="2284" xr:uid="{00000000-0005-0000-0000-000079370000}"/>
    <cellStyle name="Título 1 5 6" xfId="2285" xr:uid="{00000000-0005-0000-0000-00007A370000}"/>
    <cellStyle name="Título 1 5 7" xfId="2286" xr:uid="{00000000-0005-0000-0000-00007B370000}"/>
    <cellStyle name="Título 1 5 8" xfId="2287" xr:uid="{00000000-0005-0000-0000-00007C370000}"/>
    <cellStyle name="Título 1 5 9" xfId="2288" xr:uid="{00000000-0005-0000-0000-00007D370000}"/>
    <cellStyle name="Título 10" xfId="7181" xr:uid="{00000000-0005-0000-0000-00007E370000}"/>
    <cellStyle name="Título 100" xfId="16702" xr:uid="{00000000-0005-0000-0000-00007F370000}"/>
    <cellStyle name="Título 101" xfId="16782" xr:uid="{00000000-0005-0000-0000-000080370000}"/>
    <cellStyle name="Título 102" xfId="17242" xr:uid="{A1AECB56-E042-46A6-A344-CCC4957775F6}"/>
    <cellStyle name="Título 11" xfId="7182" xr:uid="{00000000-0005-0000-0000-000081370000}"/>
    <cellStyle name="Título 12" xfId="7183" xr:uid="{00000000-0005-0000-0000-000082370000}"/>
    <cellStyle name="Título 13" xfId="7184" xr:uid="{00000000-0005-0000-0000-000083370000}"/>
    <cellStyle name="Título 14" xfId="7185" xr:uid="{00000000-0005-0000-0000-000084370000}"/>
    <cellStyle name="Título 15" xfId="7256" xr:uid="{00000000-0005-0000-0000-000085370000}"/>
    <cellStyle name="Título 16" xfId="7487" xr:uid="{00000000-0005-0000-0000-000086370000}"/>
    <cellStyle name="Título 17" xfId="7528" xr:uid="{00000000-0005-0000-0000-000087370000}"/>
    <cellStyle name="Título 18" xfId="7542" xr:uid="{00000000-0005-0000-0000-000088370000}"/>
    <cellStyle name="Título 19" xfId="7579" xr:uid="{00000000-0005-0000-0000-000089370000}"/>
    <cellStyle name="Título 2" xfId="11" builtinId="17" customBuiltin="1"/>
    <cellStyle name="Título 2 10" xfId="7572" xr:uid="{00000000-0005-0000-0000-00008B370000}"/>
    <cellStyle name="Título 2 11" xfId="6178" xr:uid="{00000000-0005-0000-0000-00008C370000}"/>
    <cellStyle name="Título 2 2" xfId="2289" xr:uid="{00000000-0005-0000-0000-00008D370000}"/>
    <cellStyle name="Título 2 2 10" xfId="2290" xr:uid="{00000000-0005-0000-0000-00008E370000}"/>
    <cellStyle name="Título 2 2 11" xfId="2291" xr:uid="{00000000-0005-0000-0000-00008F370000}"/>
    <cellStyle name="Título 2 2 12" xfId="2292" xr:uid="{00000000-0005-0000-0000-000090370000}"/>
    <cellStyle name="Título 2 2 13" xfId="2293" xr:uid="{00000000-0005-0000-0000-000091370000}"/>
    <cellStyle name="Título 2 2 2" xfId="2294" xr:uid="{00000000-0005-0000-0000-000092370000}"/>
    <cellStyle name="Título 2 2 2 2" xfId="2295" xr:uid="{00000000-0005-0000-0000-000093370000}"/>
    <cellStyle name="Título 2 2 3" xfId="2296" xr:uid="{00000000-0005-0000-0000-000094370000}"/>
    <cellStyle name="Título 2 2 4" xfId="2297" xr:uid="{00000000-0005-0000-0000-000095370000}"/>
    <cellStyle name="Título 2 2 5" xfId="2298" xr:uid="{00000000-0005-0000-0000-000096370000}"/>
    <cellStyle name="Título 2 2 6" xfId="2299" xr:uid="{00000000-0005-0000-0000-000097370000}"/>
    <cellStyle name="Título 2 2 7" xfId="2300" xr:uid="{00000000-0005-0000-0000-000098370000}"/>
    <cellStyle name="Título 2 2 8" xfId="2301" xr:uid="{00000000-0005-0000-0000-000099370000}"/>
    <cellStyle name="Título 2 2 9" xfId="2302" xr:uid="{00000000-0005-0000-0000-00009A370000}"/>
    <cellStyle name="Título 2 2_Captura" xfId="7186" xr:uid="{00000000-0005-0000-0000-00009B370000}"/>
    <cellStyle name="Título 2 3" xfId="2303" xr:uid="{00000000-0005-0000-0000-00009C370000}"/>
    <cellStyle name="Título 2 3 10" xfId="2304" xr:uid="{00000000-0005-0000-0000-00009D370000}"/>
    <cellStyle name="Título 2 3 11" xfId="2305" xr:uid="{00000000-0005-0000-0000-00009E370000}"/>
    <cellStyle name="Título 2 3 12" xfId="2306" xr:uid="{00000000-0005-0000-0000-00009F370000}"/>
    <cellStyle name="Título 2 3 13" xfId="2307" xr:uid="{00000000-0005-0000-0000-0000A0370000}"/>
    <cellStyle name="Título 2 3 2" xfId="2308" xr:uid="{00000000-0005-0000-0000-0000A1370000}"/>
    <cellStyle name="Título 2 3 3" xfId="2309" xr:uid="{00000000-0005-0000-0000-0000A2370000}"/>
    <cellStyle name="Título 2 3 4" xfId="2310" xr:uid="{00000000-0005-0000-0000-0000A3370000}"/>
    <cellStyle name="Título 2 3 5" xfId="2311" xr:uid="{00000000-0005-0000-0000-0000A4370000}"/>
    <cellStyle name="Título 2 3 6" xfId="2312" xr:uid="{00000000-0005-0000-0000-0000A5370000}"/>
    <cellStyle name="Título 2 3 7" xfId="2313" xr:uid="{00000000-0005-0000-0000-0000A6370000}"/>
    <cellStyle name="Título 2 3 8" xfId="2314" xr:uid="{00000000-0005-0000-0000-0000A7370000}"/>
    <cellStyle name="Título 2 3 9" xfId="2315" xr:uid="{00000000-0005-0000-0000-0000A8370000}"/>
    <cellStyle name="Título 2 3_Captura" xfId="7188" xr:uid="{00000000-0005-0000-0000-0000A9370000}"/>
    <cellStyle name="Título 2 4" xfId="7189" xr:uid="{00000000-0005-0000-0000-0000AA370000}"/>
    <cellStyle name="Título 2 4 10" xfId="2316" xr:uid="{00000000-0005-0000-0000-0000AB370000}"/>
    <cellStyle name="Título 2 4 11" xfId="2317" xr:uid="{00000000-0005-0000-0000-0000AC370000}"/>
    <cellStyle name="Título 2 4 12" xfId="2318" xr:uid="{00000000-0005-0000-0000-0000AD370000}"/>
    <cellStyle name="Título 2 4 13" xfId="2319" xr:uid="{00000000-0005-0000-0000-0000AE370000}"/>
    <cellStyle name="Título 2 4 2" xfId="2320" xr:uid="{00000000-0005-0000-0000-0000AF370000}"/>
    <cellStyle name="Título 2 4 3" xfId="2321" xr:uid="{00000000-0005-0000-0000-0000B0370000}"/>
    <cellStyle name="Título 2 4 4" xfId="2322" xr:uid="{00000000-0005-0000-0000-0000B1370000}"/>
    <cellStyle name="Título 2 4 5" xfId="2323" xr:uid="{00000000-0005-0000-0000-0000B2370000}"/>
    <cellStyle name="Título 2 4 6" xfId="2324" xr:uid="{00000000-0005-0000-0000-0000B3370000}"/>
    <cellStyle name="Título 2 4 7" xfId="2325" xr:uid="{00000000-0005-0000-0000-0000B4370000}"/>
    <cellStyle name="Título 2 4 8" xfId="2326" xr:uid="{00000000-0005-0000-0000-0000B5370000}"/>
    <cellStyle name="Título 2 4 9" xfId="2327" xr:uid="{00000000-0005-0000-0000-0000B6370000}"/>
    <cellStyle name="Título 2 5" xfId="7257" xr:uid="{00000000-0005-0000-0000-0000B7370000}"/>
    <cellStyle name="Título 2 5 10" xfId="2328" xr:uid="{00000000-0005-0000-0000-0000B8370000}"/>
    <cellStyle name="Título 2 5 11" xfId="2329" xr:uid="{00000000-0005-0000-0000-0000B9370000}"/>
    <cellStyle name="Título 2 5 12" xfId="2330" xr:uid="{00000000-0005-0000-0000-0000BA370000}"/>
    <cellStyle name="Título 2 5 2" xfId="2331" xr:uid="{00000000-0005-0000-0000-0000BB370000}"/>
    <cellStyle name="Título 2 5 3" xfId="2332" xr:uid="{00000000-0005-0000-0000-0000BC370000}"/>
    <cellStyle name="Título 2 5 4" xfId="2333" xr:uid="{00000000-0005-0000-0000-0000BD370000}"/>
    <cellStyle name="Título 2 5 5" xfId="2334" xr:uid="{00000000-0005-0000-0000-0000BE370000}"/>
    <cellStyle name="Título 2 5 6" xfId="2335" xr:uid="{00000000-0005-0000-0000-0000BF370000}"/>
    <cellStyle name="Título 2 5 7" xfId="2336" xr:uid="{00000000-0005-0000-0000-0000C0370000}"/>
    <cellStyle name="Título 2 5 8" xfId="2337" xr:uid="{00000000-0005-0000-0000-0000C1370000}"/>
    <cellStyle name="Título 2 5 9" xfId="2338" xr:uid="{00000000-0005-0000-0000-0000C2370000}"/>
    <cellStyle name="Título 2 6" xfId="7489" xr:uid="{00000000-0005-0000-0000-0000C3370000}"/>
    <cellStyle name="Título 2 7" xfId="7530" xr:uid="{00000000-0005-0000-0000-0000C4370000}"/>
    <cellStyle name="Título 2 8" xfId="7529" xr:uid="{00000000-0005-0000-0000-0000C5370000}"/>
    <cellStyle name="Título 2 9" xfId="7535" xr:uid="{00000000-0005-0000-0000-0000C6370000}"/>
    <cellStyle name="Título 20" xfId="7615" xr:uid="{00000000-0005-0000-0000-0000C7370000}"/>
    <cellStyle name="Título 21" xfId="7676" xr:uid="{00000000-0005-0000-0000-0000C8370000}"/>
    <cellStyle name="Título 22" xfId="7679" xr:uid="{00000000-0005-0000-0000-0000C9370000}"/>
    <cellStyle name="Título 23" xfId="7680" xr:uid="{00000000-0005-0000-0000-0000CA370000}"/>
    <cellStyle name="Título 24" xfId="7682" xr:uid="{00000000-0005-0000-0000-0000CB370000}"/>
    <cellStyle name="Título 25" xfId="7685" xr:uid="{00000000-0005-0000-0000-0000CC370000}"/>
    <cellStyle name="Título 26" xfId="7686" xr:uid="{00000000-0005-0000-0000-0000CD370000}"/>
    <cellStyle name="Título 27" xfId="7691" xr:uid="{00000000-0005-0000-0000-0000CE370000}"/>
    <cellStyle name="Título 28" xfId="7692" xr:uid="{00000000-0005-0000-0000-0000CF370000}"/>
    <cellStyle name="Título 29" xfId="7719" xr:uid="{00000000-0005-0000-0000-0000D0370000}"/>
    <cellStyle name="Título 3" xfId="12" builtinId="18" customBuiltin="1"/>
    <cellStyle name="Título 3 10" xfId="7607" xr:uid="{00000000-0005-0000-0000-0000D2370000}"/>
    <cellStyle name="Título 3 11" xfId="4473" xr:uid="{00000000-0005-0000-0000-0000D3370000}"/>
    <cellStyle name="Título 3 2" xfId="2339" xr:uid="{00000000-0005-0000-0000-0000D4370000}"/>
    <cellStyle name="Título 3 2 10" xfId="2340" xr:uid="{00000000-0005-0000-0000-0000D5370000}"/>
    <cellStyle name="Título 3 2 11" xfId="2341" xr:uid="{00000000-0005-0000-0000-0000D6370000}"/>
    <cellStyle name="Título 3 2 12" xfId="2342" xr:uid="{00000000-0005-0000-0000-0000D7370000}"/>
    <cellStyle name="Título 3 2 13" xfId="2343" xr:uid="{00000000-0005-0000-0000-0000D8370000}"/>
    <cellStyle name="Título 3 2 2" xfId="2344" xr:uid="{00000000-0005-0000-0000-0000D9370000}"/>
    <cellStyle name="Título 3 2 2 2" xfId="2345" xr:uid="{00000000-0005-0000-0000-0000DA370000}"/>
    <cellStyle name="Título 3 2 3" xfId="2346" xr:uid="{00000000-0005-0000-0000-0000DB370000}"/>
    <cellStyle name="Título 3 2 4" xfId="2347" xr:uid="{00000000-0005-0000-0000-0000DC370000}"/>
    <cellStyle name="Título 3 2 5" xfId="2348" xr:uid="{00000000-0005-0000-0000-0000DD370000}"/>
    <cellStyle name="Título 3 2 6" xfId="2349" xr:uid="{00000000-0005-0000-0000-0000DE370000}"/>
    <cellStyle name="Título 3 2 7" xfId="2350" xr:uid="{00000000-0005-0000-0000-0000DF370000}"/>
    <cellStyle name="Título 3 2 8" xfId="2351" xr:uid="{00000000-0005-0000-0000-0000E0370000}"/>
    <cellStyle name="Título 3 2 9" xfId="2352" xr:uid="{00000000-0005-0000-0000-0000E1370000}"/>
    <cellStyle name="Título 3 2_Captura" xfId="7190" xr:uid="{00000000-0005-0000-0000-0000E2370000}"/>
    <cellStyle name="Título 3 3" xfId="2353" xr:uid="{00000000-0005-0000-0000-0000E3370000}"/>
    <cellStyle name="Título 3 3 10" xfId="2354" xr:uid="{00000000-0005-0000-0000-0000E4370000}"/>
    <cellStyle name="Título 3 3 11" xfId="2355" xr:uid="{00000000-0005-0000-0000-0000E5370000}"/>
    <cellStyle name="Título 3 3 12" xfId="2356" xr:uid="{00000000-0005-0000-0000-0000E6370000}"/>
    <cellStyle name="Título 3 3 13" xfId="2357" xr:uid="{00000000-0005-0000-0000-0000E7370000}"/>
    <cellStyle name="Título 3 3 2" xfId="2358" xr:uid="{00000000-0005-0000-0000-0000E8370000}"/>
    <cellStyle name="Título 3 3 3" xfId="2359" xr:uid="{00000000-0005-0000-0000-0000E9370000}"/>
    <cellStyle name="Título 3 3 4" xfId="2360" xr:uid="{00000000-0005-0000-0000-0000EA370000}"/>
    <cellStyle name="Título 3 3 5" xfId="2361" xr:uid="{00000000-0005-0000-0000-0000EB370000}"/>
    <cellStyle name="Título 3 3 6" xfId="2362" xr:uid="{00000000-0005-0000-0000-0000EC370000}"/>
    <cellStyle name="Título 3 3 7" xfId="2363" xr:uid="{00000000-0005-0000-0000-0000ED370000}"/>
    <cellStyle name="Título 3 3 8" xfId="2364" xr:uid="{00000000-0005-0000-0000-0000EE370000}"/>
    <cellStyle name="Título 3 3 9" xfId="2365" xr:uid="{00000000-0005-0000-0000-0000EF370000}"/>
    <cellStyle name="Título 3 3_Captura" xfId="7191" xr:uid="{00000000-0005-0000-0000-0000F0370000}"/>
    <cellStyle name="Título 3 4" xfId="7192" xr:uid="{00000000-0005-0000-0000-0000F1370000}"/>
    <cellStyle name="Título 3 4 10" xfId="2366" xr:uid="{00000000-0005-0000-0000-0000F2370000}"/>
    <cellStyle name="Título 3 4 11" xfId="2367" xr:uid="{00000000-0005-0000-0000-0000F3370000}"/>
    <cellStyle name="Título 3 4 12" xfId="2368" xr:uid="{00000000-0005-0000-0000-0000F4370000}"/>
    <cellStyle name="Título 3 4 13" xfId="2369" xr:uid="{00000000-0005-0000-0000-0000F5370000}"/>
    <cellStyle name="Título 3 4 2" xfId="2370" xr:uid="{00000000-0005-0000-0000-0000F6370000}"/>
    <cellStyle name="Título 3 4 3" xfId="2371" xr:uid="{00000000-0005-0000-0000-0000F7370000}"/>
    <cellStyle name="Título 3 4 4" xfId="2372" xr:uid="{00000000-0005-0000-0000-0000F8370000}"/>
    <cellStyle name="Título 3 4 5" xfId="2373" xr:uid="{00000000-0005-0000-0000-0000F9370000}"/>
    <cellStyle name="Título 3 4 6" xfId="2374" xr:uid="{00000000-0005-0000-0000-0000FA370000}"/>
    <cellStyle name="Título 3 4 7" xfId="2375" xr:uid="{00000000-0005-0000-0000-0000FB370000}"/>
    <cellStyle name="Título 3 4 8" xfId="2376" xr:uid="{00000000-0005-0000-0000-0000FC370000}"/>
    <cellStyle name="Título 3 4 9" xfId="2377" xr:uid="{00000000-0005-0000-0000-0000FD370000}"/>
    <cellStyle name="Título 3 5" xfId="7258" xr:uid="{00000000-0005-0000-0000-0000FE370000}"/>
    <cellStyle name="Título 3 5 10" xfId="2378" xr:uid="{00000000-0005-0000-0000-0000FF370000}"/>
    <cellStyle name="Título 3 5 11" xfId="2379" xr:uid="{00000000-0005-0000-0000-000000380000}"/>
    <cellStyle name="Título 3 5 12" xfId="2380" xr:uid="{00000000-0005-0000-0000-000001380000}"/>
    <cellStyle name="Título 3 5 2" xfId="2381" xr:uid="{00000000-0005-0000-0000-000002380000}"/>
    <cellStyle name="Título 3 5 3" xfId="2382" xr:uid="{00000000-0005-0000-0000-000003380000}"/>
    <cellStyle name="Título 3 5 4" xfId="2383" xr:uid="{00000000-0005-0000-0000-000004380000}"/>
    <cellStyle name="Título 3 5 5" xfId="2384" xr:uid="{00000000-0005-0000-0000-000005380000}"/>
    <cellStyle name="Título 3 5 6" xfId="2385" xr:uid="{00000000-0005-0000-0000-000006380000}"/>
    <cellStyle name="Título 3 5 7" xfId="2386" xr:uid="{00000000-0005-0000-0000-000007380000}"/>
    <cellStyle name="Título 3 5 8" xfId="2387" xr:uid="{00000000-0005-0000-0000-000008380000}"/>
    <cellStyle name="Título 3 5 9" xfId="2388" xr:uid="{00000000-0005-0000-0000-000009380000}"/>
    <cellStyle name="Título 3 6" xfId="7490" xr:uid="{00000000-0005-0000-0000-00000A380000}"/>
    <cellStyle name="Título 3 7" xfId="7531" xr:uid="{00000000-0005-0000-0000-00000B380000}"/>
    <cellStyle name="Título 3 8" xfId="7533" xr:uid="{00000000-0005-0000-0000-00000C380000}"/>
    <cellStyle name="Título 3 9" xfId="7570" xr:uid="{00000000-0005-0000-0000-00000D380000}"/>
    <cellStyle name="Título 30" xfId="7718" xr:uid="{00000000-0005-0000-0000-00000E380000}"/>
    <cellStyle name="Título 31" xfId="7716" xr:uid="{00000000-0005-0000-0000-00000F380000}"/>
    <cellStyle name="Título 32" xfId="7724" xr:uid="{00000000-0005-0000-0000-000010380000}"/>
    <cellStyle name="Título 33" xfId="7710" xr:uid="{00000000-0005-0000-0000-000011380000}"/>
    <cellStyle name="Título 34" xfId="7722" xr:uid="{00000000-0005-0000-0000-000012380000}"/>
    <cellStyle name="Título 35" xfId="7726" xr:uid="{00000000-0005-0000-0000-000013380000}"/>
    <cellStyle name="Título 36" xfId="7728" xr:uid="{00000000-0005-0000-0000-000014380000}"/>
    <cellStyle name="Título 37" xfId="7751" xr:uid="{00000000-0005-0000-0000-000015380000}"/>
    <cellStyle name="Título 38" xfId="7769" xr:uid="{00000000-0005-0000-0000-000016380000}"/>
    <cellStyle name="Título 39" xfId="7774" xr:uid="{00000000-0005-0000-0000-000017380000}"/>
    <cellStyle name="Título 4" xfId="2389" xr:uid="{00000000-0005-0000-0000-000018380000}"/>
    <cellStyle name="Título 4 10" xfId="2390" xr:uid="{00000000-0005-0000-0000-000019380000}"/>
    <cellStyle name="Título 4 11" xfId="2391" xr:uid="{00000000-0005-0000-0000-00001A380000}"/>
    <cellStyle name="Título 4 12" xfId="2392" xr:uid="{00000000-0005-0000-0000-00001B380000}"/>
    <cellStyle name="Título 4 13" xfId="2393" xr:uid="{00000000-0005-0000-0000-00001C380000}"/>
    <cellStyle name="Título 4 2" xfId="2394" xr:uid="{00000000-0005-0000-0000-00001D380000}"/>
    <cellStyle name="Título 4 3" xfId="2395" xr:uid="{00000000-0005-0000-0000-00001E380000}"/>
    <cellStyle name="Título 4 4" xfId="2396" xr:uid="{00000000-0005-0000-0000-00001F380000}"/>
    <cellStyle name="Título 4 5" xfId="2397" xr:uid="{00000000-0005-0000-0000-000020380000}"/>
    <cellStyle name="Título 4 6" xfId="2398" xr:uid="{00000000-0005-0000-0000-000021380000}"/>
    <cellStyle name="Título 4 7" xfId="2399" xr:uid="{00000000-0005-0000-0000-000022380000}"/>
    <cellStyle name="Título 4 8" xfId="2400" xr:uid="{00000000-0005-0000-0000-000023380000}"/>
    <cellStyle name="Título 4 9" xfId="2401" xr:uid="{00000000-0005-0000-0000-000024380000}"/>
    <cellStyle name="Título 40" xfId="7775" xr:uid="{00000000-0005-0000-0000-000025380000}"/>
    <cellStyle name="Título 41" xfId="7797" xr:uid="{00000000-0005-0000-0000-000026380000}"/>
    <cellStyle name="Título 42" xfId="7798" xr:uid="{00000000-0005-0000-0000-000027380000}"/>
    <cellStyle name="Título 43" xfId="7801" xr:uid="{00000000-0005-0000-0000-000028380000}"/>
    <cellStyle name="Título 44" xfId="7823" xr:uid="{00000000-0005-0000-0000-000029380000}"/>
    <cellStyle name="Título 45" xfId="7827" xr:uid="{00000000-0005-0000-0000-00002A380000}"/>
    <cellStyle name="Título 46" xfId="7826" xr:uid="{00000000-0005-0000-0000-00002B380000}"/>
    <cellStyle name="Título 47" xfId="7828" xr:uid="{00000000-0005-0000-0000-00002C380000}"/>
    <cellStyle name="Título 48" xfId="7830" xr:uid="{00000000-0005-0000-0000-00002D380000}"/>
    <cellStyle name="Título 49" xfId="7832" xr:uid="{00000000-0005-0000-0000-00002E380000}"/>
    <cellStyle name="Título 5" xfId="7194" xr:uid="{00000000-0005-0000-0000-00002F380000}"/>
    <cellStyle name="Título 5 10" xfId="2402" xr:uid="{00000000-0005-0000-0000-000030380000}"/>
    <cellStyle name="Título 5 11" xfId="2403" xr:uid="{00000000-0005-0000-0000-000031380000}"/>
    <cellStyle name="Título 5 12" xfId="2404" xr:uid="{00000000-0005-0000-0000-000032380000}"/>
    <cellStyle name="Título 5 13" xfId="2405" xr:uid="{00000000-0005-0000-0000-000033380000}"/>
    <cellStyle name="Título 5 2" xfId="2406" xr:uid="{00000000-0005-0000-0000-000034380000}"/>
    <cellStyle name="Título 5 3" xfId="2407" xr:uid="{00000000-0005-0000-0000-000035380000}"/>
    <cellStyle name="Título 5 4" xfId="2408" xr:uid="{00000000-0005-0000-0000-000036380000}"/>
    <cellStyle name="Título 5 5" xfId="2409" xr:uid="{00000000-0005-0000-0000-000037380000}"/>
    <cellStyle name="Título 5 6" xfId="2410" xr:uid="{00000000-0005-0000-0000-000038380000}"/>
    <cellStyle name="Título 5 7" xfId="2411" xr:uid="{00000000-0005-0000-0000-000039380000}"/>
    <cellStyle name="Título 5 8" xfId="2412" xr:uid="{00000000-0005-0000-0000-00003A380000}"/>
    <cellStyle name="Título 5 9" xfId="2413" xr:uid="{00000000-0005-0000-0000-00003B380000}"/>
    <cellStyle name="Título 50" xfId="7853" xr:uid="{00000000-0005-0000-0000-00003C380000}"/>
    <cellStyle name="Título 51" xfId="7855" xr:uid="{00000000-0005-0000-0000-00003D380000}"/>
    <cellStyle name="Título 52" xfId="7870" xr:uid="{00000000-0005-0000-0000-00003E380000}"/>
    <cellStyle name="Título 53" xfId="7879" xr:uid="{00000000-0005-0000-0000-00003F380000}"/>
    <cellStyle name="Título 54" xfId="7880" xr:uid="{00000000-0005-0000-0000-000040380000}"/>
    <cellStyle name="Título 55" xfId="7882" xr:uid="{00000000-0005-0000-0000-000041380000}"/>
    <cellStyle name="Título 56" xfId="7884" xr:uid="{00000000-0005-0000-0000-000042380000}"/>
    <cellStyle name="Título 57" xfId="7886" xr:uid="{00000000-0005-0000-0000-000043380000}"/>
    <cellStyle name="Título 58" xfId="7907" xr:uid="{00000000-0005-0000-0000-000044380000}"/>
    <cellStyle name="Título 59" xfId="7922" xr:uid="{00000000-0005-0000-0000-000045380000}"/>
    <cellStyle name="Título 6" xfId="7195" xr:uid="{00000000-0005-0000-0000-000046380000}"/>
    <cellStyle name="Título 6 10" xfId="2414" xr:uid="{00000000-0005-0000-0000-000047380000}"/>
    <cellStyle name="Título 6 11" xfId="2415" xr:uid="{00000000-0005-0000-0000-000048380000}"/>
    <cellStyle name="Título 6 12" xfId="2416" xr:uid="{00000000-0005-0000-0000-000049380000}"/>
    <cellStyle name="Título 6 13" xfId="2417" xr:uid="{00000000-0005-0000-0000-00004A380000}"/>
    <cellStyle name="Título 6 2" xfId="2418" xr:uid="{00000000-0005-0000-0000-00004B380000}"/>
    <cellStyle name="Título 6 3" xfId="2419" xr:uid="{00000000-0005-0000-0000-00004C380000}"/>
    <cellStyle name="Título 6 4" xfId="2420" xr:uid="{00000000-0005-0000-0000-00004D380000}"/>
    <cellStyle name="Título 6 5" xfId="2421" xr:uid="{00000000-0005-0000-0000-00004E380000}"/>
    <cellStyle name="Título 6 6" xfId="2422" xr:uid="{00000000-0005-0000-0000-00004F380000}"/>
    <cellStyle name="Título 6 7" xfId="2423" xr:uid="{00000000-0005-0000-0000-000050380000}"/>
    <cellStyle name="Título 6 8" xfId="2424" xr:uid="{00000000-0005-0000-0000-000051380000}"/>
    <cellStyle name="Título 6 9" xfId="2425" xr:uid="{00000000-0005-0000-0000-000052380000}"/>
    <cellStyle name="Título 60" xfId="7933" xr:uid="{00000000-0005-0000-0000-000053380000}"/>
    <cellStyle name="Título 61" xfId="7935" xr:uid="{00000000-0005-0000-0000-000054380000}"/>
    <cellStyle name="Título 62" xfId="7932" xr:uid="{00000000-0005-0000-0000-000055380000}"/>
    <cellStyle name="Título 63" xfId="7936" xr:uid="{00000000-0005-0000-0000-000056380000}"/>
    <cellStyle name="Título 64" xfId="7939" xr:uid="{00000000-0005-0000-0000-000057380000}"/>
    <cellStyle name="Título 65" xfId="7955" xr:uid="{00000000-0005-0000-0000-000058380000}"/>
    <cellStyle name="Título 66" xfId="7978" xr:uid="{00000000-0005-0000-0000-000059380000}"/>
    <cellStyle name="Título 67" xfId="7951" xr:uid="{00000000-0005-0000-0000-00005A380000}"/>
    <cellStyle name="Título 68" xfId="8017" xr:uid="{00000000-0005-0000-0000-00005B380000}"/>
    <cellStyle name="Título 69" xfId="8040" xr:uid="{00000000-0005-0000-0000-00005C380000}"/>
    <cellStyle name="Título 7" xfId="7197" xr:uid="{00000000-0005-0000-0000-00005D380000}"/>
    <cellStyle name="Título 7 10" xfId="2426" xr:uid="{00000000-0005-0000-0000-00005E380000}"/>
    <cellStyle name="Título 7 11" xfId="2427" xr:uid="{00000000-0005-0000-0000-00005F380000}"/>
    <cellStyle name="Título 7 12" xfId="2428" xr:uid="{00000000-0005-0000-0000-000060380000}"/>
    <cellStyle name="Título 7 2" xfId="2429" xr:uid="{00000000-0005-0000-0000-000061380000}"/>
    <cellStyle name="Título 7 3" xfId="2430" xr:uid="{00000000-0005-0000-0000-000062380000}"/>
    <cellStyle name="Título 7 4" xfId="2431" xr:uid="{00000000-0005-0000-0000-000063380000}"/>
    <cellStyle name="Título 7 5" xfId="2432" xr:uid="{00000000-0005-0000-0000-000064380000}"/>
    <cellStyle name="Título 7 6" xfId="2433" xr:uid="{00000000-0005-0000-0000-000065380000}"/>
    <cellStyle name="Título 7 7" xfId="2434" xr:uid="{00000000-0005-0000-0000-000066380000}"/>
    <cellStyle name="Título 7 8" xfId="2435" xr:uid="{00000000-0005-0000-0000-000067380000}"/>
    <cellStyle name="Título 7 9" xfId="2436" xr:uid="{00000000-0005-0000-0000-000068380000}"/>
    <cellStyle name="Título 70" xfId="8062" xr:uid="{00000000-0005-0000-0000-000069380000}"/>
    <cellStyle name="Título 71" xfId="8080" xr:uid="{00000000-0005-0000-0000-00006A380000}"/>
    <cellStyle name="Título 72" xfId="8069" xr:uid="{00000000-0005-0000-0000-00006B380000}"/>
    <cellStyle name="Título 73" xfId="8089" xr:uid="{00000000-0005-0000-0000-00006C380000}"/>
    <cellStyle name="Título 74" xfId="8096" xr:uid="{00000000-0005-0000-0000-00006D380000}"/>
    <cellStyle name="Título 75" xfId="8076" xr:uid="{00000000-0005-0000-0000-00006E380000}"/>
    <cellStyle name="Título 76" xfId="8178" xr:uid="{00000000-0005-0000-0000-00006F380000}"/>
    <cellStyle name="Título 77" xfId="8179" xr:uid="{00000000-0005-0000-0000-000070380000}"/>
    <cellStyle name="Título 78" xfId="8218" xr:uid="{00000000-0005-0000-0000-000071380000}"/>
    <cellStyle name="Título 79" xfId="8238" xr:uid="{00000000-0005-0000-0000-000072380000}"/>
    <cellStyle name="Título 8" xfId="7199" xr:uid="{00000000-0005-0000-0000-000073380000}"/>
    <cellStyle name="Título 80" xfId="8239" xr:uid="{00000000-0005-0000-0000-000074380000}"/>
    <cellStyle name="Título 81" xfId="8243" xr:uid="{00000000-0005-0000-0000-000075380000}"/>
    <cellStyle name="Título 82" xfId="6177" xr:uid="{00000000-0005-0000-0000-000076380000}"/>
    <cellStyle name="Título 82 2" xfId="15675" xr:uid="{00000000-0005-0000-0000-000077380000}"/>
    <cellStyle name="Título 83" xfId="8617" xr:uid="{00000000-0005-0000-0000-000078380000}"/>
    <cellStyle name="Título 83 2" xfId="15696" xr:uid="{00000000-0005-0000-0000-000079380000}"/>
    <cellStyle name="Título 84" xfId="3136" xr:uid="{00000000-0005-0000-0000-00007A380000}"/>
    <cellStyle name="Título 84 2" xfId="15717" xr:uid="{00000000-0005-0000-0000-00007B380000}"/>
    <cellStyle name="Título 85" xfId="9916" xr:uid="{00000000-0005-0000-0000-00007C380000}"/>
    <cellStyle name="Título 85 2" xfId="17843" xr:uid="{B95E89AA-4C24-42BE-8322-1E6DD571E408}"/>
    <cellStyle name="Título 86" xfId="5840" xr:uid="{00000000-0005-0000-0000-00007D380000}"/>
    <cellStyle name="Título 86 2" xfId="17845" xr:uid="{57256A78-0EB3-45A5-AE96-BABA22FE51D5}"/>
    <cellStyle name="Título 87" xfId="5453" xr:uid="{00000000-0005-0000-0000-00007E380000}"/>
    <cellStyle name="Título 87 2" xfId="17865" xr:uid="{6CE5681B-B84F-42C6-B0D0-00067ABBAD23}"/>
    <cellStyle name="Título 88" xfId="5905" xr:uid="{00000000-0005-0000-0000-00007F380000}"/>
    <cellStyle name="Título 88 2" xfId="17872" xr:uid="{1D64B92C-2C1C-41C6-83E3-192FF5582A22}"/>
    <cellStyle name="Título 89" xfId="10724" xr:uid="{00000000-0005-0000-0000-000080380000}"/>
    <cellStyle name="Título 89 2" xfId="17846" xr:uid="{CA8C461C-E127-42B6-A3D7-583265D04CDC}"/>
    <cellStyle name="Título 9" xfId="7200" xr:uid="{00000000-0005-0000-0000-000081380000}"/>
    <cellStyle name="Título 90" xfId="8818" xr:uid="{00000000-0005-0000-0000-000082380000}"/>
    <cellStyle name="Título 90 2" xfId="17896" xr:uid="{2530666E-20AC-4774-AFEF-AB36B0A63052}"/>
    <cellStyle name="Título 91" xfId="6342" xr:uid="{00000000-0005-0000-0000-000083380000}"/>
    <cellStyle name="Título 92" xfId="3696" xr:uid="{00000000-0005-0000-0000-000084380000}"/>
    <cellStyle name="Título 93" xfId="12311" xr:uid="{00000000-0005-0000-0000-000085380000}"/>
    <cellStyle name="Título 94" xfId="12514" xr:uid="{00000000-0005-0000-0000-000086380000}"/>
    <cellStyle name="Título 95" xfId="14522" xr:uid="{00000000-0005-0000-0000-000087380000}"/>
    <cellStyle name="Título 96" xfId="13159" xr:uid="{00000000-0005-0000-0000-000088380000}"/>
    <cellStyle name="Título 97" xfId="15932" xr:uid="{00000000-0005-0000-0000-000089380000}"/>
    <cellStyle name="Título 98" xfId="14066" xr:uid="{00000000-0005-0000-0000-00008A380000}"/>
    <cellStyle name="Título 99" xfId="16506" xr:uid="{00000000-0005-0000-0000-00008B380000}"/>
    <cellStyle name="Total" xfId="24" builtinId="25" customBuiltin="1"/>
    <cellStyle name="Total 2" xfId="2437" xr:uid="{00000000-0005-0000-0000-00008D380000}"/>
    <cellStyle name="Total 2 10" xfId="2438" xr:uid="{00000000-0005-0000-0000-00008E380000}"/>
    <cellStyle name="Total 2 10 10" xfId="12102" xr:uid="{00000000-0005-0000-0000-00008F380000}"/>
    <cellStyle name="Total 2 10 11" xfId="13547" xr:uid="{00000000-0005-0000-0000-000090380000}"/>
    <cellStyle name="Total 2 10 12" xfId="16467" xr:uid="{00000000-0005-0000-0000-000091380000}"/>
    <cellStyle name="Total 2 10 2" xfId="2910" xr:uid="{00000000-0005-0000-0000-000092380000}"/>
    <cellStyle name="Total 2 10 2 10" xfId="6499" xr:uid="{00000000-0005-0000-0000-000093380000}"/>
    <cellStyle name="Total 2 10 2 11" xfId="11943" xr:uid="{00000000-0005-0000-0000-000094380000}"/>
    <cellStyle name="Total 2 10 2 12" xfId="4841" xr:uid="{00000000-0005-0000-0000-000095380000}"/>
    <cellStyle name="Total 2 10 2 13" xfId="12428" xr:uid="{00000000-0005-0000-0000-000096380000}"/>
    <cellStyle name="Total 2 10 2 14" xfId="14469" xr:uid="{00000000-0005-0000-0000-000097380000}"/>
    <cellStyle name="Total 2 10 2 15" xfId="13180" xr:uid="{00000000-0005-0000-0000-000098380000}"/>
    <cellStyle name="Total 2 10 2 16" xfId="16190" xr:uid="{00000000-0005-0000-0000-000099380000}"/>
    <cellStyle name="Total 2 10 2 17" xfId="13878" xr:uid="{00000000-0005-0000-0000-00009A380000}"/>
    <cellStyle name="Total 2 10 2 18" xfId="15953" xr:uid="{00000000-0005-0000-0000-00009B380000}"/>
    <cellStyle name="Total 2 10 2 19" xfId="16619" xr:uid="{00000000-0005-0000-0000-00009C380000}"/>
    <cellStyle name="Total 2 10 2 2" xfId="5313" xr:uid="{00000000-0005-0000-0000-00009D380000}"/>
    <cellStyle name="Total 2 10 2 20" xfId="17189" xr:uid="{97679950-38BD-42C6-906F-F00757FB446F}"/>
    <cellStyle name="Total 2 10 2 3" xfId="5788" xr:uid="{00000000-0005-0000-0000-00009E380000}"/>
    <cellStyle name="Total 2 10 2 4" xfId="6372" xr:uid="{00000000-0005-0000-0000-00009F380000}"/>
    <cellStyle name="Total 2 10 2 5" xfId="5668" xr:uid="{00000000-0005-0000-0000-0000A0380000}"/>
    <cellStyle name="Total 2 10 2 6" xfId="8563" xr:uid="{00000000-0005-0000-0000-0000A1380000}"/>
    <cellStyle name="Total 2 10 2 7" xfId="9907" xr:uid="{00000000-0005-0000-0000-0000A2380000}"/>
    <cellStyle name="Total 2 10 2 8" xfId="10570" xr:uid="{00000000-0005-0000-0000-0000A3380000}"/>
    <cellStyle name="Total 2 10 2 9" xfId="10783" xr:uid="{00000000-0005-0000-0000-0000A4380000}"/>
    <cellStyle name="Total 2 10 3" xfId="4872" xr:uid="{00000000-0005-0000-0000-0000A5380000}"/>
    <cellStyle name="Total 2 10 3 10" xfId="12024" xr:uid="{00000000-0005-0000-0000-0000A6380000}"/>
    <cellStyle name="Total 2 10 3 11" xfId="12039" xr:uid="{00000000-0005-0000-0000-0000A7380000}"/>
    <cellStyle name="Total 2 10 3 12" xfId="12908" xr:uid="{00000000-0005-0000-0000-0000A8380000}"/>
    <cellStyle name="Total 2 10 3 13" xfId="14524" xr:uid="{00000000-0005-0000-0000-0000A9380000}"/>
    <cellStyle name="Total 2 10 3 14" xfId="13411" xr:uid="{00000000-0005-0000-0000-0000AA380000}"/>
    <cellStyle name="Total 2 10 3 15" xfId="15817" xr:uid="{00000000-0005-0000-0000-0000AB380000}"/>
    <cellStyle name="Total 2 10 3 16" xfId="13556" xr:uid="{00000000-0005-0000-0000-0000AC380000}"/>
    <cellStyle name="Total 2 10 3 17" xfId="17631" xr:uid="{32729337-13B3-4916-AF5E-D39DC0E40D69}"/>
    <cellStyle name="Total 2 10 3 2" xfId="7202" xr:uid="{00000000-0005-0000-0000-0000AD380000}"/>
    <cellStyle name="Total 2 10 3 3" xfId="9187" xr:uid="{00000000-0005-0000-0000-0000AE380000}"/>
    <cellStyle name="Total 2 10 3 4" xfId="6517" xr:uid="{00000000-0005-0000-0000-0000AF380000}"/>
    <cellStyle name="Total 2 10 3 5" xfId="48" xr:uid="{00000000-0005-0000-0000-0000B0380000}"/>
    <cellStyle name="Total 2 10 3 6" xfId="4403" xr:uid="{00000000-0005-0000-0000-0000B1380000}"/>
    <cellStyle name="Total 2 10 3 7" xfId="11480" xr:uid="{00000000-0005-0000-0000-0000B2380000}"/>
    <cellStyle name="Total 2 10 3 8" xfId="10718" xr:uid="{00000000-0005-0000-0000-0000B3380000}"/>
    <cellStyle name="Total 2 10 3 9" xfId="11706" xr:uid="{00000000-0005-0000-0000-0000B4380000}"/>
    <cellStyle name="Total 2 10 4" xfId="3094" xr:uid="{00000000-0005-0000-0000-0000B5380000}"/>
    <cellStyle name="Total 2 10 5" xfId="4013" xr:uid="{00000000-0005-0000-0000-0000B6380000}"/>
    <cellStyle name="Total 2 10 6" xfId="9306" xr:uid="{00000000-0005-0000-0000-0000B7380000}"/>
    <cellStyle name="Total 2 10 7" xfId="10775" xr:uid="{00000000-0005-0000-0000-0000B8380000}"/>
    <cellStyle name="Total 2 10 8" xfId="11409" xr:uid="{00000000-0005-0000-0000-0000B9380000}"/>
    <cellStyle name="Total 2 10 9" xfId="11448" xr:uid="{00000000-0005-0000-0000-0000BA380000}"/>
    <cellStyle name="Total 2 11" xfId="2439" xr:uid="{00000000-0005-0000-0000-0000BB380000}"/>
    <cellStyle name="Total 2 11 10" xfId="12090" xr:uid="{00000000-0005-0000-0000-0000BC380000}"/>
    <cellStyle name="Total 2 11 11" xfId="13546" xr:uid="{00000000-0005-0000-0000-0000BD380000}"/>
    <cellStyle name="Total 2 11 12" xfId="16460" xr:uid="{00000000-0005-0000-0000-0000BE380000}"/>
    <cellStyle name="Total 2 11 2" xfId="2911" xr:uid="{00000000-0005-0000-0000-0000BF380000}"/>
    <cellStyle name="Total 2 11 2 10" xfId="4836" xr:uid="{00000000-0005-0000-0000-0000C0380000}"/>
    <cellStyle name="Total 2 11 2 11" xfId="11934" xr:uid="{00000000-0005-0000-0000-0000C1380000}"/>
    <cellStyle name="Total 2 11 2 12" xfId="9028" xr:uid="{00000000-0005-0000-0000-0000C2380000}"/>
    <cellStyle name="Total 2 11 2 13" xfId="12424" xr:uid="{00000000-0005-0000-0000-0000C3380000}"/>
    <cellStyle name="Total 2 11 2 14" xfId="14470" xr:uid="{00000000-0005-0000-0000-0000C4380000}"/>
    <cellStyle name="Total 2 11 2 15" xfId="13179" xr:uid="{00000000-0005-0000-0000-0000C5380000}"/>
    <cellStyle name="Total 2 11 2 16" xfId="16181" xr:uid="{00000000-0005-0000-0000-0000C6380000}"/>
    <cellStyle name="Total 2 11 2 17" xfId="13472" xr:uid="{00000000-0005-0000-0000-0000C7380000}"/>
    <cellStyle name="Total 2 11 2 18" xfId="16336" xr:uid="{00000000-0005-0000-0000-0000C8380000}"/>
    <cellStyle name="Total 2 11 2 19" xfId="16614" xr:uid="{00000000-0005-0000-0000-0000C9380000}"/>
    <cellStyle name="Total 2 11 2 2" xfId="5314" xr:uid="{00000000-0005-0000-0000-0000CA380000}"/>
    <cellStyle name="Total 2 11 2 20" xfId="17190" xr:uid="{BF0F7027-BCEC-4EC0-92A8-02016430A55E}"/>
    <cellStyle name="Total 2 11 2 3" xfId="5789" xr:uid="{00000000-0005-0000-0000-0000CB380000}"/>
    <cellStyle name="Total 2 11 2 4" xfId="6373" xr:uid="{00000000-0005-0000-0000-0000CC380000}"/>
    <cellStyle name="Total 2 11 2 5" xfId="6153" xr:uid="{00000000-0005-0000-0000-0000CD380000}"/>
    <cellStyle name="Total 2 11 2 6" xfId="8564" xr:uid="{00000000-0005-0000-0000-0000CE380000}"/>
    <cellStyle name="Total 2 11 2 7" xfId="9894" xr:uid="{00000000-0005-0000-0000-0000CF380000}"/>
    <cellStyle name="Total 2 11 2 8" xfId="10871" xr:uid="{00000000-0005-0000-0000-0000D0380000}"/>
    <cellStyle name="Total 2 11 2 9" xfId="3603" xr:uid="{00000000-0005-0000-0000-0000D1380000}"/>
    <cellStyle name="Total 2 11 3" xfId="4873" xr:uid="{00000000-0005-0000-0000-0000D2380000}"/>
    <cellStyle name="Total 2 11 3 10" xfId="12036" xr:uid="{00000000-0005-0000-0000-0000D3380000}"/>
    <cellStyle name="Total 2 11 3 11" xfId="10861" xr:uid="{00000000-0005-0000-0000-0000D4380000}"/>
    <cellStyle name="Total 2 11 3 12" xfId="12907" xr:uid="{00000000-0005-0000-0000-0000D5380000}"/>
    <cellStyle name="Total 2 11 3 13" xfId="15276" xr:uid="{00000000-0005-0000-0000-0000D6380000}"/>
    <cellStyle name="Total 2 11 3 14" xfId="12913" xr:uid="{00000000-0005-0000-0000-0000D7380000}"/>
    <cellStyle name="Total 2 11 3 15" xfId="13156" xr:uid="{00000000-0005-0000-0000-0000D8380000}"/>
    <cellStyle name="Total 2 11 3 16" xfId="13555" xr:uid="{00000000-0005-0000-0000-0000D9380000}"/>
    <cellStyle name="Total 2 11 3 17" xfId="17632" xr:uid="{F7CB802D-7D83-4704-B35E-04B01CA86797}"/>
    <cellStyle name="Total 2 11 3 2" xfId="7203" xr:uid="{00000000-0005-0000-0000-0000DA380000}"/>
    <cellStyle name="Total 2 11 3 3" xfId="9188" xr:uid="{00000000-0005-0000-0000-0000DB380000}"/>
    <cellStyle name="Total 2 11 3 4" xfId="3403" xr:uid="{00000000-0005-0000-0000-0000DC380000}"/>
    <cellStyle name="Total 2 11 3 5" xfId="9764" xr:uid="{00000000-0005-0000-0000-0000DD380000}"/>
    <cellStyle name="Total 2 11 3 6" xfId="10126" xr:uid="{00000000-0005-0000-0000-0000DE380000}"/>
    <cellStyle name="Total 2 11 3 7" xfId="11469" xr:uid="{00000000-0005-0000-0000-0000DF380000}"/>
    <cellStyle name="Total 2 11 3 8" xfId="3320" xr:uid="{00000000-0005-0000-0000-0000E0380000}"/>
    <cellStyle name="Total 2 11 3 9" xfId="11081" xr:uid="{00000000-0005-0000-0000-0000E1380000}"/>
    <cellStyle name="Total 2 11 4" xfId="3093" xr:uid="{00000000-0005-0000-0000-0000E2380000}"/>
    <cellStyle name="Total 2 11 5" xfId="4014" xr:uid="{00000000-0005-0000-0000-0000E3380000}"/>
    <cellStyle name="Total 2 11 6" xfId="8927" xr:uid="{00000000-0005-0000-0000-0000E4380000}"/>
    <cellStyle name="Total 2 11 7" xfId="6098" xr:uid="{00000000-0005-0000-0000-0000E5380000}"/>
    <cellStyle name="Total 2 11 8" xfId="6355" xr:uid="{00000000-0005-0000-0000-0000E6380000}"/>
    <cellStyle name="Total 2 11 9" xfId="4933" xr:uid="{00000000-0005-0000-0000-0000E7380000}"/>
    <cellStyle name="Total 2 12" xfId="2440" xr:uid="{00000000-0005-0000-0000-0000E8380000}"/>
    <cellStyle name="Total 2 12 10" xfId="12079" xr:uid="{00000000-0005-0000-0000-0000E9380000}"/>
    <cellStyle name="Total 2 12 11" xfId="13545" xr:uid="{00000000-0005-0000-0000-0000EA380000}"/>
    <cellStyle name="Total 2 12 12" xfId="13458" xr:uid="{00000000-0005-0000-0000-0000EB380000}"/>
    <cellStyle name="Total 2 12 2" xfId="2912" xr:uid="{00000000-0005-0000-0000-0000EC380000}"/>
    <cellStyle name="Total 2 12 2 10" xfId="10706" xr:uid="{00000000-0005-0000-0000-0000ED380000}"/>
    <cellStyle name="Total 2 12 2 11" xfId="11926" xr:uid="{00000000-0005-0000-0000-0000EE380000}"/>
    <cellStyle name="Total 2 12 2 12" xfId="11196" xr:uid="{00000000-0005-0000-0000-0000EF380000}"/>
    <cellStyle name="Total 2 12 2 13" xfId="12416" xr:uid="{00000000-0005-0000-0000-0000F0380000}"/>
    <cellStyle name="Total 2 12 2 14" xfId="14471" xr:uid="{00000000-0005-0000-0000-0000F1380000}"/>
    <cellStyle name="Total 2 12 2 15" xfId="14607" xr:uid="{00000000-0005-0000-0000-0000F2380000}"/>
    <cellStyle name="Total 2 12 2 16" xfId="16170" xr:uid="{00000000-0005-0000-0000-0000F3380000}"/>
    <cellStyle name="Total 2 12 2 17" xfId="13241" xr:uid="{00000000-0005-0000-0000-0000F4380000}"/>
    <cellStyle name="Total 2 12 2 18" xfId="15831" xr:uid="{00000000-0005-0000-0000-0000F5380000}"/>
    <cellStyle name="Total 2 12 2 19" xfId="16610" xr:uid="{00000000-0005-0000-0000-0000F6380000}"/>
    <cellStyle name="Total 2 12 2 2" xfId="5315" xr:uid="{00000000-0005-0000-0000-0000F7380000}"/>
    <cellStyle name="Total 2 12 2 20" xfId="17191" xr:uid="{090F81AE-32A8-484E-89A4-B75C6B563F0F}"/>
    <cellStyle name="Total 2 12 2 3" xfId="5790" xr:uid="{00000000-0005-0000-0000-0000F8380000}"/>
    <cellStyle name="Total 2 12 2 4" xfId="6374" xr:uid="{00000000-0005-0000-0000-0000F9380000}"/>
    <cellStyle name="Total 2 12 2 5" xfId="4456" xr:uid="{00000000-0005-0000-0000-0000FA380000}"/>
    <cellStyle name="Total 2 12 2 6" xfId="8565" xr:uid="{00000000-0005-0000-0000-0000FB380000}"/>
    <cellStyle name="Total 2 12 2 7" xfId="9877" xr:uid="{00000000-0005-0000-0000-0000FC380000}"/>
    <cellStyle name="Total 2 12 2 8" xfId="6276" xr:uid="{00000000-0005-0000-0000-0000FD380000}"/>
    <cellStyle name="Total 2 12 2 9" xfId="3819" xr:uid="{00000000-0005-0000-0000-0000FE380000}"/>
    <cellStyle name="Total 2 12 3" xfId="4874" xr:uid="{00000000-0005-0000-0000-0000FF380000}"/>
    <cellStyle name="Total 2 12 3 10" xfId="11389" xr:uid="{00000000-0005-0000-0000-000000390000}"/>
    <cellStyle name="Total 2 12 3 11" xfId="12027" xr:uid="{00000000-0005-0000-0000-000001390000}"/>
    <cellStyle name="Total 2 12 3 12" xfId="12906" xr:uid="{00000000-0005-0000-0000-000002390000}"/>
    <cellStyle name="Total 2 12 3 13" xfId="14003" xr:uid="{00000000-0005-0000-0000-000003390000}"/>
    <cellStyle name="Total 2 12 3 14" xfId="16317" xr:uid="{00000000-0005-0000-0000-000004390000}"/>
    <cellStyle name="Total 2 12 3 15" xfId="15742" xr:uid="{00000000-0005-0000-0000-000005390000}"/>
    <cellStyle name="Total 2 12 3 16" xfId="13554" xr:uid="{00000000-0005-0000-0000-000006390000}"/>
    <cellStyle name="Total 2 12 3 17" xfId="17633" xr:uid="{63B034F8-4A7D-4957-AF5E-C86758CEE722}"/>
    <cellStyle name="Total 2 12 3 2" xfId="7204" xr:uid="{00000000-0005-0000-0000-000007390000}"/>
    <cellStyle name="Total 2 12 3 3" xfId="9189" xr:uid="{00000000-0005-0000-0000-000008390000}"/>
    <cellStyle name="Total 2 12 3 4" xfId="3453" xr:uid="{00000000-0005-0000-0000-000009390000}"/>
    <cellStyle name="Total 2 12 3 5" xfId="9180" xr:uid="{00000000-0005-0000-0000-00000A390000}"/>
    <cellStyle name="Total 2 12 3 6" xfId="10721" xr:uid="{00000000-0005-0000-0000-00000B390000}"/>
    <cellStyle name="Total 2 12 3 7" xfId="11529" xr:uid="{00000000-0005-0000-0000-00000C390000}"/>
    <cellStyle name="Total 2 12 3 8" xfId="8668" xr:uid="{00000000-0005-0000-0000-00000D390000}"/>
    <cellStyle name="Total 2 12 3 9" xfId="10455" xr:uid="{00000000-0005-0000-0000-00000E390000}"/>
    <cellStyle name="Total 2 12 4" xfId="3092" xr:uid="{00000000-0005-0000-0000-00000F390000}"/>
    <cellStyle name="Total 2 12 5" xfId="8734" xr:uid="{00000000-0005-0000-0000-000010390000}"/>
    <cellStyle name="Total 2 12 6" xfId="8928" xr:uid="{00000000-0005-0000-0000-000011390000}"/>
    <cellStyle name="Total 2 12 7" xfId="9333" xr:uid="{00000000-0005-0000-0000-000012390000}"/>
    <cellStyle name="Total 2 12 8" xfId="4337" xr:uid="{00000000-0005-0000-0000-000013390000}"/>
    <cellStyle name="Total 2 12 9" xfId="11005" xr:uid="{00000000-0005-0000-0000-000014390000}"/>
    <cellStyle name="Total 2 13" xfId="2441" xr:uid="{00000000-0005-0000-0000-000015390000}"/>
    <cellStyle name="Total 2 13 10" xfId="12068" xr:uid="{00000000-0005-0000-0000-000016390000}"/>
    <cellStyle name="Total 2 13 11" xfId="13544" xr:uid="{00000000-0005-0000-0000-000017390000}"/>
    <cellStyle name="Total 2 13 12" xfId="14061" xr:uid="{00000000-0005-0000-0000-000018390000}"/>
    <cellStyle name="Total 2 13 2" xfId="2913" xr:uid="{00000000-0005-0000-0000-000019390000}"/>
    <cellStyle name="Total 2 13 2 10" xfId="3818" xr:uid="{00000000-0005-0000-0000-00001A390000}"/>
    <cellStyle name="Total 2 13 2 11" xfId="11917" xr:uid="{00000000-0005-0000-0000-00001B390000}"/>
    <cellStyle name="Total 2 13 2 12" xfId="11225" xr:uid="{00000000-0005-0000-0000-00001C390000}"/>
    <cellStyle name="Total 2 13 2 13" xfId="12408" xr:uid="{00000000-0005-0000-0000-00001D390000}"/>
    <cellStyle name="Total 2 13 2 14" xfId="14472" xr:uid="{00000000-0005-0000-0000-00001E390000}"/>
    <cellStyle name="Total 2 13 2 15" xfId="14606" xr:uid="{00000000-0005-0000-0000-00001F390000}"/>
    <cellStyle name="Total 2 13 2 16" xfId="16164" xr:uid="{00000000-0005-0000-0000-000020390000}"/>
    <cellStyle name="Total 2 13 2 17" xfId="15291" xr:uid="{00000000-0005-0000-0000-000021390000}"/>
    <cellStyle name="Total 2 13 2 18" xfId="13146" xr:uid="{00000000-0005-0000-0000-000022390000}"/>
    <cellStyle name="Total 2 13 2 19" xfId="13526" xr:uid="{00000000-0005-0000-0000-000023390000}"/>
    <cellStyle name="Total 2 13 2 2" xfId="5316" xr:uid="{00000000-0005-0000-0000-000024390000}"/>
    <cellStyle name="Total 2 13 2 20" xfId="17192" xr:uid="{AABD2811-3B05-4283-891A-7E6AEA4B41B9}"/>
    <cellStyle name="Total 2 13 2 3" xfId="5791" xr:uid="{00000000-0005-0000-0000-000025390000}"/>
    <cellStyle name="Total 2 13 2 4" xfId="6375" xr:uid="{00000000-0005-0000-0000-000026390000}"/>
    <cellStyle name="Total 2 13 2 5" xfId="6154" xr:uid="{00000000-0005-0000-0000-000027390000}"/>
    <cellStyle name="Total 2 13 2 6" xfId="8566" xr:uid="{00000000-0005-0000-0000-000028390000}"/>
    <cellStyle name="Total 2 13 2 7" xfId="9855" xr:uid="{00000000-0005-0000-0000-000029390000}"/>
    <cellStyle name="Total 2 13 2 8" xfId="10565" xr:uid="{00000000-0005-0000-0000-00002A390000}"/>
    <cellStyle name="Total 2 13 2 9" xfId="8697" xr:uid="{00000000-0005-0000-0000-00002B390000}"/>
    <cellStyle name="Total 2 13 3" xfId="4875" xr:uid="{00000000-0005-0000-0000-00002C390000}"/>
    <cellStyle name="Total 2 13 3 10" xfId="11998" xr:uid="{00000000-0005-0000-0000-00002D390000}"/>
    <cellStyle name="Total 2 13 3 11" xfId="10648" xr:uid="{00000000-0005-0000-0000-00002E390000}"/>
    <cellStyle name="Total 2 13 3 12" xfId="12905" xr:uid="{00000000-0005-0000-0000-00002F390000}"/>
    <cellStyle name="Total 2 13 3 13" xfId="14004" xr:uid="{00000000-0005-0000-0000-000030390000}"/>
    <cellStyle name="Total 2 13 3 14" xfId="16310" xr:uid="{00000000-0005-0000-0000-000031390000}"/>
    <cellStyle name="Total 2 13 3 15" xfId="13158" xr:uid="{00000000-0005-0000-0000-000032390000}"/>
    <cellStyle name="Total 2 13 3 16" xfId="13553" xr:uid="{00000000-0005-0000-0000-000033390000}"/>
    <cellStyle name="Total 2 13 3 17" xfId="17634" xr:uid="{DAEEF893-051E-4CB0-A48F-B92A76EF393D}"/>
    <cellStyle name="Total 2 13 3 2" xfId="7205" xr:uid="{00000000-0005-0000-0000-000034390000}"/>
    <cellStyle name="Total 2 13 3 3" xfId="9190" xr:uid="{00000000-0005-0000-0000-000035390000}"/>
    <cellStyle name="Total 2 13 3 4" xfId="4323" xr:uid="{00000000-0005-0000-0000-000036390000}"/>
    <cellStyle name="Total 2 13 3 5" xfId="3254" xr:uid="{00000000-0005-0000-0000-000037390000}"/>
    <cellStyle name="Total 2 13 3 6" xfId="10284" xr:uid="{00000000-0005-0000-0000-000038390000}"/>
    <cellStyle name="Total 2 13 3 7" xfId="11530" xr:uid="{00000000-0005-0000-0000-000039390000}"/>
    <cellStyle name="Total 2 13 3 8" xfId="3694" xr:uid="{00000000-0005-0000-0000-00003A390000}"/>
    <cellStyle name="Total 2 13 3 9" xfId="11722" xr:uid="{00000000-0005-0000-0000-00003B390000}"/>
    <cellStyle name="Total 2 13 4" xfId="3091" xr:uid="{00000000-0005-0000-0000-00003C390000}"/>
    <cellStyle name="Total 2 13 5" xfId="4015" xr:uid="{00000000-0005-0000-0000-00003D390000}"/>
    <cellStyle name="Total 2 13 6" xfId="10228" xr:uid="{00000000-0005-0000-0000-00003E390000}"/>
    <cellStyle name="Total 2 13 7" xfId="11031" xr:uid="{00000000-0005-0000-0000-00003F390000}"/>
    <cellStyle name="Total 2 13 8" xfId="11513" xr:uid="{00000000-0005-0000-0000-000040390000}"/>
    <cellStyle name="Total 2 13 9" xfId="11826" xr:uid="{00000000-0005-0000-0000-000041390000}"/>
    <cellStyle name="Total 2 2" xfId="2442" xr:uid="{00000000-0005-0000-0000-000042390000}"/>
    <cellStyle name="Total 2 2 10" xfId="11813" xr:uid="{00000000-0005-0000-0000-000043390000}"/>
    <cellStyle name="Total 2 2 11" xfId="12057" xr:uid="{00000000-0005-0000-0000-000044390000}"/>
    <cellStyle name="Total 2 2 12" xfId="13543" xr:uid="{00000000-0005-0000-0000-000045390000}"/>
    <cellStyle name="Total 2 2 13" xfId="16143" xr:uid="{00000000-0005-0000-0000-000046390000}"/>
    <cellStyle name="Total 2 2 2" xfId="2443" xr:uid="{00000000-0005-0000-0000-000047390000}"/>
    <cellStyle name="Total 2 2 2 10" xfId="12046" xr:uid="{00000000-0005-0000-0000-000048390000}"/>
    <cellStyle name="Total 2 2 2 11" xfId="13542" xr:uid="{00000000-0005-0000-0000-000049390000}"/>
    <cellStyle name="Total 2 2 2 12" xfId="14062" xr:uid="{00000000-0005-0000-0000-00004A390000}"/>
    <cellStyle name="Total 2 2 2 2" xfId="2915" xr:uid="{00000000-0005-0000-0000-00004B390000}"/>
    <cellStyle name="Total 2 2 2 2 10" xfId="4710" xr:uid="{00000000-0005-0000-0000-00004C390000}"/>
    <cellStyle name="Total 2 2 2 2 11" xfId="3816" xr:uid="{00000000-0005-0000-0000-00004D390000}"/>
    <cellStyle name="Total 2 2 2 2 12" xfId="6576" xr:uid="{00000000-0005-0000-0000-00004E390000}"/>
    <cellStyle name="Total 2 2 2 2 13" xfId="12393" xr:uid="{00000000-0005-0000-0000-00004F390000}"/>
    <cellStyle name="Total 2 2 2 2 14" xfId="14474" xr:uid="{00000000-0005-0000-0000-000050390000}"/>
    <cellStyle name="Total 2 2 2 2 15" xfId="15032" xr:uid="{00000000-0005-0000-0000-000051390000}"/>
    <cellStyle name="Total 2 2 2 2 16" xfId="16144" xr:uid="{00000000-0005-0000-0000-000052390000}"/>
    <cellStyle name="Total 2 2 2 2 17" xfId="12977" xr:uid="{00000000-0005-0000-0000-000053390000}"/>
    <cellStyle name="Total 2 2 2 2 18" xfId="15792" xr:uid="{00000000-0005-0000-0000-000054390000}"/>
    <cellStyle name="Total 2 2 2 2 19" xfId="15589" xr:uid="{00000000-0005-0000-0000-000055390000}"/>
    <cellStyle name="Total 2 2 2 2 2" xfId="5318" xr:uid="{00000000-0005-0000-0000-000056390000}"/>
    <cellStyle name="Total 2 2 2 2 20" xfId="17194" xr:uid="{361B66DB-F40D-4BB8-9294-C84748E67898}"/>
    <cellStyle name="Total 2 2 2 2 3" xfId="5793" xr:uid="{00000000-0005-0000-0000-000057390000}"/>
    <cellStyle name="Total 2 2 2 2 4" xfId="6377" xr:uid="{00000000-0005-0000-0000-000058390000}"/>
    <cellStyle name="Total 2 2 2 2 5" xfId="6155" xr:uid="{00000000-0005-0000-0000-000059390000}"/>
    <cellStyle name="Total 2 2 2 2 6" xfId="8568" xr:uid="{00000000-0005-0000-0000-00005A390000}"/>
    <cellStyle name="Total 2 2 2 2 7" xfId="9821" xr:uid="{00000000-0005-0000-0000-00005B390000}"/>
    <cellStyle name="Total 2 2 2 2 8" xfId="9823" xr:uid="{00000000-0005-0000-0000-00005C390000}"/>
    <cellStyle name="Total 2 2 2 2 9" xfId="10494" xr:uid="{00000000-0005-0000-0000-00005D390000}"/>
    <cellStyle name="Total 2 2 2 3" xfId="4877" xr:uid="{00000000-0005-0000-0000-00005E390000}"/>
    <cellStyle name="Total 2 2 2 3 10" xfId="12317" xr:uid="{00000000-0005-0000-0000-00005F390000}"/>
    <cellStyle name="Total 2 2 2 3 11" xfId="10878" xr:uid="{00000000-0005-0000-0000-000060390000}"/>
    <cellStyle name="Total 2 2 2 3 12" xfId="12903" xr:uid="{00000000-0005-0000-0000-000061390000}"/>
    <cellStyle name="Total 2 2 2 3 13" xfId="14006" xr:uid="{00000000-0005-0000-0000-000062390000}"/>
    <cellStyle name="Total 2 2 2 3 14" xfId="16300" xr:uid="{00000000-0005-0000-0000-000063390000}"/>
    <cellStyle name="Total 2 2 2 3 15" xfId="12914" xr:uid="{00000000-0005-0000-0000-000064390000}"/>
    <cellStyle name="Total 2 2 2 3 16" xfId="13551" xr:uid="{00000000-0005-0000-0000-000065390000}"/>
    <cellStyle name="Total 2 2 2 3 17" xfId="17636" xr:uid="{8B3E051C-4CAA-41A6-8D42-0775770322DD}"/>
    <cellStyle name="Total 2 2 2 3 2" xfId="7207" xr:uid="{00000000-0005-0000-0000-000066390000}"/>
    <cellStyle name="Total 2 2 2 3 3" xfId="9192" xr:uid="{00000000-0005-0000-0000-000067390000}"/>
    <cellStyle name="Total 2 2 2 3 4" xfId="4715" xr:uid="{00000000-0005-0000-0000-000068390000}"/>
    <cellStyle name="Total 2 2 2 3 5" xfId="3695" xr:uid="{00000000-0005-0000-0000-000069390000}"/>
    <cellStyle name="Total 2 2 2 3 6" xfId="10834" xr:uid="{00000000-0005-0000-0000-00006A390000}"/>
    <cellStyle name="Total 2 2 2 3 7" xfId="10452" xr:uid="{00000000-0005-0000-0000-00006B390000}"/>
    <cellStyle name="Total 2 2 2 3 8" xfId="11133" xr:uid="{00000000-0005-0000-0000-00006C390000}"/>
    <cellStyle name="Total 2 2 2 3 9" xfId="9726" xr:uid="{00000000-0005-0000-0000-00006D390000}"/>
    <cellStyle name="Total 2 2 2 4" xfId="3089" xr:uid="{00000000-0005-0000-0000-00006E390000}"/>
    <cellStyle name="Total 2 2 2 5" xfId="4016" xr:uid="{00000000-0005-0000-0000-00006F390000}"/>
    <cellStyle name="Total 2 2 2 6" xfId="9307" xr:uid="{00000000-0005-0000-0000-000070390000}"/>
    <cellStyle name="Total 2 2 2 7" xfId="8877" xr:uid="{00000000-0005-0000-0000-000071390000}"/>
    <cellStyle name="Total 2 2 2 8" xfId="10759" xr:uid="{00000000-0005-0000-0000-000072390000}"/>
    <cellStyle name="Total 2 2 2 9" xfId="11797" xr:uid="{00000000-0005-0000-0000-000073390000}"/>
    <cellStyle name="Total 2 2 3" xfId="2914" xr:uid="{00000000-0005-0000-0000-000074390000}"/>
    <cellStyle name="Total 2 2 3 10" xfId="11021" xr:uid="{00000000-0005-0000-0000-000075390000}"/>
    <cellStyle name="Total 2 2 3 11" xfId="11909" xr:uid="{00000000-0005-0000-0000-000076390000}"/>
    <cellStyle name="Total 2 2 3 12" xfId="6524" xr:uid="{00000000-0005-0000-0000-000077390000}"/>
    <cellStyle name="Total 2 2 3 13" xfId="12400" xr:uid="{00000000-0005-0000-0000-000078390000}"/>
    <cellStyle name="Total 2 2 3 14" xfId="14473" xr:uid="{00000000-0005-0000-0000-000079390000}"/>
    <cellStyle name="Total 2 2 3 15" xfId="14605" xr:uid="{00000000-0005-0000-0000-00007A390000}"/>
    <cellStyle name="Total 2 2 3 16" xfId="16155" xr:uid="{00000000-0005-0000-0000-00007B390000}"/>
    <cellStyle name="Total 2 2 3 17" xfId="13240" xr:uid="{00000000-0005-0000-0000-00007C390000}"/>
    <cellStyle name="Total 2 2 3 18" xfId="15809" xr:uid="{00000000-0005-0000-0000-00007D390000}"/>
    <cellStyle name="Total 2 2 3 19" xfId="12982" xr:uid="{00000000-0005-0000-0000-00007E390000}"/>
    <cellStyle name="Total 2 2 3 2" xfId="5317" xr:uid="{00000000-0005-0000-0000-00007F390000}"/>
    <cellStyle name="Total 2 2 3 20" xfId="17193" xr:uid="{5A0655CD-2A52-4F0C-A4B2-141061F5F072}"/>
    <cellStyle name="Total 2 2 3 3" xfId="5792" xr:uid="{00000000-0005-0000-0000-000080390000}"/>
    <cellStyle name="Total 2 2 3 4" xfId="6376" xr:uid="{00000000-0005-0000-0000-000081390000}"/>
    <cellStyle name="Total 2 2 3 5" xfId="4457" xr:uid="{00000000-0005-0000-0000-000082390000}"/>
    <cellStyle name="Total 2 2 3 6" xfId="8567" xr:uid="{00000000-0005-0000-0000-000083390000}"/>
    <cellStyle name="Total 2 2 3 7" xfId="9839" xr:uid="{00000000-0005-0000-0000-000084390000}"/>
    <cellStyle name="Total 2 2 3 8" xfId="10886" xr:uid="{00000000-0005-0000-0000-000085390000}"/>
    <cellStyle name="Total 2 2 3 9" xfId="6539" xr:uid="{00000000-0005-0000-0000-000086390000}"/>
    <cellStyle name="Total 2 2 4" xfId="4876" xr:uid="{00000000-0005-0000-0000-000087390000}"/>
    <cellStyle name="Total 2 2 4 10" xfId="3202" xr:uid="{00000000-0005-0000-0000-000088390000}"/>
    <cellStyle name="Total 2 2 4 11" xfId="12049" xr:uid="{00000000-0005-0000-0000-000089390000}"/>
    <cellStyle name="Total 2 2 4 12" xfId="12904" xr:uid="{00000000-0005-0000-0000-00008A390000}"/>
    <cellStyle name="Total 2 2 4 13" xfId="14005" xr:uid="{00000000-0005-0000-0000-00008B390000}"/>
    <cellStyle name="Total 2 2 4 14" xfId="16311" xr:uid="{00000000-0005-0000-0000-00008C390000}"/>
    <cellStyle name="Total 2 2 4 15" xfId="12868" xr:uid="{00000000-0005-0000-0000-00008D390000}"/>
    <cellStyle name="Total 2 2 4 16" xfId="13552" xr:uid="{00000000-0005-0000-0000-00008E390000}"/>
    <cellStyle name="Total 2 2 4 17" xfId="17635" xr:uid="{B1CC9D2C-AFED-4FC2-9E7D-82A365811D39}"/>
    <cellStyle name="Total 2 2 4 2" xfId="7206" xr:uid="{00000000-0005-0000-0000-00008F390000}"/>
    <cellStyle name="Total 2 2 4 3" xfId="9191" xr:uid="{00000000-0005-0000-0000-000090390000}"/>
    <cellStyle name="Total 2 2 4 4" xfId="6516" xr:uid="{00000000-0005-0000-0000-000091390000}"/>
    <cellStyle name="Total 2 2 4 5" xfId="10424" xr:uid="{00000000-0005-0000-0000-000092390000}"/>
    <cellStyle name="Total 2 2 4 6" xfId="8934" xr:uid="{00000000-0005-0000-0000-000093390000}"/>
    <cellStyle name="Total 2 2 4 7" xfId="3959" xr:uid="{00000000-0005-0000-0000-000094390000}"/>
    <cellStyle name="Total 2 2 4 8" xfId="11114" xr:uid="{00000000-0005-0000-0000-000095390000}"/>
    <cellStyle name="Total 2 2 4 9" xfId="11452" xr:uid="{00000000-0005-0000-0000-000096390000}"/>
    <cellStyle name="Total 2 2 5" xfId="3090" xr:uid="{00000000-0005-0000-0000-000097390000}"/>
    <cellStyle name="Total 2 2 6" xfId="4817" xr:uid="{00000000-0005-0000-0000-000098390000}"/>
    <cellStyle name="Total 2 2 7" xfId="10241" xr:uid="{00000000-0005-0000-0000-000099390000}"/>
    <cellStyle name="Total 2 2 8" xfId="11186" xr:uid="{00000000-0005-0000-0000-00009A390000}"/>
    <cellStyle name="Total 2 2 9" xfId="11250" xr:uid="{00000000-0005-0000-0000-00009B390000}"/>
    <cellStyle name="Total 2 3" xfId="2444" xr:uid="{00000000-0005-0000-0000-00009C390000}"/>
    <cellStyle name="Total 2 3 10" xfId="12035" xr:uid="{00000000-0005-0000-0000-00009D390000}"/>
    <cellStyle name="Total 2 3 11" xfId="13541" xr:uid="{00000000-0005-0000-0000-00009E390000}"/>
    <cellStyle name="Total 2 3 12" xfId="16132" xr:uid="{00000000-0005-0000-0000-00009F390000}"/>
    <cellStyle name="Total 2 3 2" xfId="2916" xr:uid="{00000000-0005-0000-0000-0000A0390000}"/>
    <cellStyle name="Total 2 3 2 10" xfId="4664" xr:uid="{00000000-0005-0000-0000-0000A1390000}"/>
    <cellStyle name="Total 2 3 2 11" xfId="10977" xr:uid="{00000000-0005-0000-0000-0000A2390000}"/>
    <cellStyle name="Total 2 3 2 12" xfId="3468" xr:uid="{00000000-0005-0000-0000-0000A3390000}"/>
    <cellStyle name="Total 2 3 2 13" xfId="3577" xr:uid="{00000000-0005-0000-0000-0000A4390000}"/>
    <cellStyle name="Total 2 3 2 14" xfId="14475" xr:uid="{00000000-0005-0000-0000-0000A5390000}"/>
    <cellStyle name="Total 2 3 2 15" xfId="15039" xr:uid="{00000000-0005-0000-0000-0000A6390000}"/>
    <cellStyle name="Total 2 3 2 16" xfId="16133" xr:uid="{00000000-0005-0000-0000-0000A7390000}"/>
    <cellStyle name="Total 2 3 2 17" xfId="15892" xr:uid="{00000000-0005-0000-0000-0000A8390000}"/>
    <cellStyle name="Total 2 3 2 18" xfId="15774" xr:uid="{00000000-0005-0000-0000-0000A9390000}"/>
    <cellStyle name="Total 2 3 2 19" xfId="12831" xr:uid="{00000000-0005-0000-0000-0000AA390000}"/>
    <cellStyle name="Total 2 3 2 2" xfId="5319" xr:uid="{00000000-0005-0000-0000-0000AB390000}"/>
    <cellStyle name="Total 2 3 2 20" xfId="17195" xr:uid="{09B7AF4A-66D7-4145-8B9A-42475A44CE59}"/>
    <cellStyle name="Total 2 3 2 3" xfId="5794" xr:uid="{00000000-0005-0000-0000-0000AC390000}"/>
    <cellStyle name="Total 2 3 2 4" xfId="6378" xr:uid="{00000000-0005-0000-0000-0000AD390000}"/>
    <cellStyle name="Total 2 3 2 5" xfId="4458" xr:uid="{00000000-0005-0000-0000-0000AE390000}"/>
    <cellStyle name="Total 2 3 2 6" xfId="8569" xr:uid="{00000000-0005-0000-0000-0000AF390000}"/>
    <cellStyle name="Total 2 3 2 7" xfId="9805" xr:uid="{00000000-0005-0000-0000-0000B0390000}"/>
    <cellStyle name="Total 2 3 2 8" xfId="9339" xr:uid="{00000000-0005-0000-0000-0000B1390000}"/>
    <cellStyle name="Total 2 3 2 9" xfId="9595" xr:uid="{00000000-0005-0000-0000-0000B2390000}"/>
    <cellStyle name="Total 2 3 3" xfId="4878" xr:uid="{00000000-0005-0000-0000-0000B3390000}"/>
    <cellStyle name="Total 2 3 3 10" xfId="12313" xr:uid="{00000000-0005-0000-0000-0000B4390000}"/>
    <cellStyle name="Total 2 3 3 11" xfId="10806" xr:uid="{00000000-0005-0000-0000-0000B5390000}"/>
    <cellStyle name="Total 2 3 3 12" xfId="14997" xr:uid="{00000000-0005-0000-0000-0000B6390000}"/>
    <cellStyle name="Total 2 3 3 13" xfId="14007" xr:uid="{00000000-0005-0000-0000-0000B7390000}"/>
    <cellStyle name="Total 2 3 3 14" xfId="16289" xr:uid="{00000000-0005-0000-0000-0000B8390000}"/>
    <cellStyle name="Total 2 3 3 15" xfId="16604" xr:uid="{00000000-0005-0000-0000-0000B9390000}"/>
    <cellStyle name="Total 2 3 3 16" xfId="14628" xr:uid="{00000000-0005-0000-0000-0000BA390000}"/>
    <cellStyle name="Total 2 3 3 17" xfId="17637" xr:uid="{4CE76CED-D751-4BEF-A7CB-93A65978E333}"/>
    <cellStyle name="Total 2 3 3 2" xfId="7208" xr:uid="{00000000-0005-0000-0000-0000BB390000}"/>
    <cellStyle name="Total 2 3 3 3" xfId="9193" xr:uid="{00000000-0005-0000-0000-0000BC390000}"/>
    <cellStyle name="Total 2 3 3 4" xfId="3608" xr:uid="{00000000-0005-0000-0000-0000BD390000}"/>
    <cellStyle name="Total 2 3 3 5" xfId="6513" xr:uid="{00000000-0005-0000-0000-0000BE390000}"/>
    <cellStyle name="Total 2 3 3 6" xfId="11510" xr:uid="{00000000-0005-0000-0000-0000BF390000}"/>
    <cellStyle name="Total 2 3 3 7" xfId="3101" xr:uid="{00000000-0005-0000-0000-0000C0390000}"/>
    <cellStyle name="Total 2 3 3 8" xfId="3462" xr:uid="{00000000-0005-0000-0000-0000C1390000}"/>
    <cellStyle name="Total 2 3 3 9" xfId="11667" xr:uid="{00000000-0005-0000-0000-0000C2390000}"/>
    <cellStyle name="Total 2 3 4" xfId="3088" xr:uid="{00000000-0005-0000-0000-0000C3390000}"/>
    <cellStyle name="Total 2 3 5" xfId="4017" xr:uid="{00000000-0005-0000-0000-0000C4390000}"/>
    <cellStyle name="Total 2 3 6" xfId="3972" xr:uid="{00000000-0005-0000-0000-0000C5390000}"/>
    <cellStyle name="Total 2 3 7" xfId="11160" xr:uid="{00000000-0005-0000-0000-0000C6390000}"/>
    <cellStyle name="Total 2 3 8" xfId="10352" xr:uid="{00000000-0005-0000-0000-0000C7390000}"/>
    <cellStyle name="Total 2 3 9" xfId="11784" xr:uid="{00000000-0005-0000-0000-0000C8390000}"/>
    <cellStyle name="Total 2 4" xfId="2445" xr:uid="{00000000-0005-0000-0000-0000C9390000}"/>
    <cellStyle name="Total 2 4 10" xfId="12023" xr:uid="{00000000-0005-0000-0000-0000CA390000}"/>
    <cellStyle name="Total 2 4 11" xfId="16049" xr:uid="{00000000-0005-0000-0000-0000CB390000}"/>
    <cellStyle name="Total 2 4 12" xfId="14566" xr:uid="{00000000-0005-0000-0000-0000CC390000}"/>
    <cellStyle name="Total 2 4 2" xfId="2917" xr:uid="{00000000-0005-0000-0000-0000CD390000}"/>
    <cellStyle name="Total 2 4 2 10" xfId="3718" xr:uid="{00000000-0005-0000-0000-0000CE390000}"/>
    <cellStyle name="Total 2 4 2 11" xfId="10942" xr:uid="{00000000-0005-0000-0000-0000CF390000}"/>
    <cellStyle name="Total 2 4 2 12" xfId="10227" xr:uid="{00000000-0005-0000-0000-0000D0390000}"/>
    <cellStyle name="Total 2 4 2 13" xfId="11535" xr:uid="{00000000-0005-0000-0000-0000D1390000}"/>
    <cellStyle name="Total 2 4 2 14" xfId="14476" xr:uid="{00000000-0005-0000-0000-0000D2390000}"/>
    <cellStyle name="Total 2 4 2 15" xfId="14604" xr:uid="{00000000-0005-0000-0000-0000D3390000}"/>
    <cellStyle name="Total 2 4 2 16" xfId="16123" xr:uid="{00000000-0005-0000-0000-0000D4390000}"/>
    <cellStyle name="Total 2 4 2 17" xfId="15904" xr:uid="{00000000-0005-0000-0000-0000D5390000}"/>
    <cellStyle name="Total 2 4 2 18" xfId="15597" xr:uid="{00000000-0005-0000-0000-0000D6390000}"/>
    <cellStyle name="Total 2 4 2 19" xfId="15658" xr:uid="{00000000-0005-0000-0000-0000D7390000}"/>
    <cellStyle name="Total 2 4 2 2" xfId="5320" xr:uid="{00000000-0005-0000-0000-0000D8390000}"/>
    <cellStyle name="Total 2 4 2 20" xfId="17196" xr:uid="{02FCB860-1E5F-4C5A-AB66-14595824081D}"/>
    <cellStyle name="Total 2 4 2 3" xfId="5795" xr:uid="{00000000-0005-0000-0000-0000D9390000}"/>
    <cellStyle name="Total 2 4 2 4" xfId="6379" xr:uid="{00000000-0005-0000-0000-0000DA390000}"/>
    <cellStyle name="Total 2 4 2 5" xfId="6156" xr:uid="{00000000-0005-0000-0000-0000DB390000}"/>
    <cellStyle name="Total 2 4 2 6" xfId="8570" xr:uid="{00000000-0005-0000-0000-0000DC390000}"/>
    <cellStyle name="Total 2 4 2 7" xfId="9788" xr:uid="{00000000-0005-0000-0000-0000DD390000}"/>
    <cellStyle name="Total 2 4 2 8" xfId="10899" xr:uid="{00000000-0005-0000-0000-0000DE390000}"/>
    <cellStyle name="Total 2 4 2 9" xfId="4870" xr:uid="{00000000-0005-0000-0000-0000DF390000}"/>
    <cellStyle name="Total 2 4 3" xfId="4879" xr:uid="{00000000-0005-0000-0000-0000E0390000}"/>
    <cellStyle name="Total 2 4 3 10" xfId="12308" xr:uid="{00000000-0005-0000-0000-0000E1390000}"/>
    <cellStyle name="Total 2 4 3 11" xfId="9413" xr:uid="{00000000-0005-0000-0000-0000E2390000}"/>
    <cellStyle name="Total 2 4 3 12" xfId="12902" xr:uid="{00000000-0005-0000-0000-0000E3390000}"/>
    <cellStyle name="Total 2 4 3 13" xfId="14008" xr:uid="{00000000-0005-0000-0000-0000E4390000}"/>
    <cellStyle name="Total 2 4 3 14" xfId="16279" xr:uid="{00000000-0005-0000-0000-0000E5390000}"/>
    <cellStyle name="Total 2 4 3 15" xfId="13065" xr:uid="{00000000-0005-0000-0000-0000E6390000}"/>
    <cellStyle name="Total 2 4 3 16" xfId="15207" xr:uid="{00000000-0005-0000-0000-0000E7390000}"/>
    <cellStyle name="Total 2 4 3 17" xfId="17638" xr:uid="{52C41689-B1F1-4F22-B8E8-6F26FACDDAD2}"/>
    <cellStyle name="Total 2 4 3 2" xfId="7209" xr:uid="{00000000-0005-0000-0000-0000E8390000}"/>
    <cellStyle name="Total 2 4 3 3" xfId="9194" xr:uid="{00000000-0005-0000-0000-0000E9390000}"/>
    <cellStyle name="Total 2 4 3 4" xfId="4714" xr:uid="{00000000-0005-0000-0000-0000EA390000}"/>
    <cellStyle name="Total 2 4 3 5" xfId="10439" xr:uid="{00000000-0005-0000-0000-0000EB390000}"/>
    <cellStyle name="Total 2 4 3 6" xfId="11499" xr:uid="{00000000-0005-0000-0000-0000EC390000}"/>
    <cellStyle name="Total 2 4 3 7" xfId="9396" xr:uid="{00000000-0005-0000-0000-0000ED390000}"/>
    <cellStyle name="Total 2 4 3 8" xfId="3098" xr:uid="{00000000-0005-0000-0000-0000EE390000}"/>
    <cellStyle name="Total 2 4 3 9" xfId="4711" xr:uid="{00000000-0005-0000-0000-0000EF390000}"/>
    <cellStyle name="Total 2 4 4" xfId="3087" xr:uid="{00000000-0005-0000-0000-0000F0390000}"/>
    <cellStyle name="Total 2 4 5" xfId="4018" xr:uid="{00000000-0005-0000-0000-0000F1390000}"/>
    <cellStyle name="Total 2 4 6" xfId="5460" xr:uid="{00000000-0005-0000-0000-0000F2390000}"/>
    <cellStyle name="Total 2 4 7" xfId="11138" xr:uid="{00000000-0005-0000-0000-0000F3390000}"/>
    <cellStyle name="Total 2 4 8" xfId="9993" xr:uid="{00000000-0005-0000-0000-0000F4390000}"/>
    <cellStyle name="Total 2 4 9" xfId="11771" xr:uid="{00000000-0005-0000-0000-0000F5390000}"/>
    <cellStyle name="Total 2 5" xfId="2446" xr:uid="{00000000-0005-0000-0000-0000F6390000}"/>
    <cellStyle name="Total 2 5 10" xfId="12010" xr:uid="{00000000-0005-0000-0000-0000F7390000}"/>
    <cellStyle name="Total 2 5 11" xfId="13540" xr:uid="{00000000-0005-0000-0000-0000F8390000}"/>
    <cellStyle name="Total 2 5 12" xfId="16122" xr:uid="{00000000-0005-0000-0000-0000F9390000}"/>
    <cellStyle name="Total 2 5 2" xfId="2918" xr:uid="{00000000-0005-0000-0000-0000FA390000}"/>
    <cellStyle name="Total 2 5 2 10" xfId="11445" xr:uid="{00000000-0005-0000-0000-0000FB390000}"/>
    <cellStyle name="Total 2 5 2 11" xfId="6279" xr:uid="{00000000-0005-0000-0000-0000FC390000}"/>
    <cellStyle name="Total 2 5 2 12" xfId="9117" xr:uid="{00000000-0005-0000-0000-0000FD390000}"/>
    <cellStyle name="Total 2 5 2 13" xfId="10650" xr:uid="{00000000-0005-0000-0000-0000FE390000}"/>
    <cellStyle name="Total 2 5 2 14" xfId="14477" xr:uid="{00000000-0005-0000-0000-0000FF390000}"/>
    <cellStyle name="Total 2 5 2 15" xfId="15038" xr:uid="{00000000-0005-0000-0000-0000003A0000}"/>
    <cellStyle name="Total 2 5 2 16" xfId="16110" xr:uid="{00000000-0005-0000-0000-0000013A0000}"/>
    <cellStyle name="Total 2 5 2 17" xfId="15905" xr:uid="{00000000-0005-0000-0000-0000023A0000}"/>
    <cellStyle name="Total 2 5 2 18" xfId="15756" xr:uid="{00000000-0005-0000-0000-0000033A0000}"/>
    <cellStyle name="Total 2 5 2 19" xfId="15644" xr:uid="{00000000-0005-0000-0000-0000043A0000}"/>
    <cellStyle name="Total 2 5 2 2" xfId="5321" xr:uid="{00000000-0005-0000-0000-0000053A0000}"/>
    <cellStyle name="Total 2 5 2 20" xfId="17197" xr:uid="{9CCD690C-6887-43EB-9E77-0000B80DD906}"/>
    <cellStyle name="Total 2 5 2 3" xfId="5796" xr:uid="{00000000-0005-0000-0000-0000063A0000}"/>
    <cellStyle name="Total 2 5 2 4" xfId="6380" xr:uid="{00000000-0005-0000-0000-0000073A0000}"/>
    <cellStyle name="Total 2 5 2 5" xfId="4459" xr:uid="{00000000-0005-0000-0000-0000083A0000}"/>
    <cellStyle name="Total 2 5 2 6" xfId="8571" xr:uid="{00000000-0005-0000-0000-0000093A0000}"/>
    <cellStyle name="Total 2 5 2 7" xfId="9770" xr:uid="{00000000-0005-0000-0000-00000A3A0000}"/>
    <cellStyle name="Total 2 5 2 8" xfId="10392" xr:uid="{00000000-0005-0000-0000-00000B3A0000}"/>
    <cellStyle name="Total 2 5 2 9" xfId="10689" xr:uid="{00000000-0005-0000-0000-00000C3A0000}"/>
    <cellStyle name="Total 2 5 3" xfId="4880" xr:uid="{00000000-0005-0000-0000-00000D3A0000}"/>
    <cellStyle name="Total 2 5 3 10" xfId="12304" xr:uid="{00000000-0005-0000-0000-00000E3A0000}"/>
    <cellStyle name="Total 2 5 3 11" xfId="12166" xr:uid="{00000000-0005-0000-0000-00000F3A0000}"/>
    <cellStyle name="Total 2 5 3 12" xfId="12901" xr:uid="{00000000-0005-0000-0000-0000103A0000}"/>
    <cellStyle name="Total 2 5 3 13" xfId="14009" xr:uid="{00000000-0005-0000-0000-0000113A0000}"/>
    <cellStyle name="Total 2 5 3 14" xfId="16269" xr:uid="{00000000-0005-0000-0000-0000123A0000}"/>
    <cellStyle name="Total 2 5 3 15" xfId="13066" xr:uid="{00000000-0005-0000-0000-0000133A0000}"/>
    <cellStyle name="Total 2 5 3 16" xfId="16772" xr:uid="{00000000-0005-0000-0000-0000143A0000}"/>
    <cellStyle name="Total 2 5 3 17" xfId="17639" xr:uid="{FCA17012-754E-4F15-9946-A7A5D90A5AC5}"/>
    <cellStyle name="Total 2 5 3 2" xfId="7210" xr:uid="{00000000-0005-0000-0000-0000153A0000}"/>
    <cellStyle name="Total 2 5 3 3" xfId="9195" xr:uid="{00000000-0005-0000-0000-0000163A0000}"/>
    <cellStyle name="Total 2 5 3 4" xfId="6515" xr:uid="{00000000-0005-0000-0000-0000173A0000}"/>
    <cellStyle name="Total 2 5 3 5" xfId="10462" xr:uid="{00000000-0005-0000-0000-0000183A0000}"/>
    <cellStyle name="Total 2 5 3 6" xfId="11487" xr:uid="{00000000-0005-0000-0000-0000193A0000}"/>
    <cellStyle name="Total 2 5 3 7" xfId="3676" xr:uid="{00000000-0005-0000-0000-00001A3A0000}"/>
    <cellStyle name="Total 2 5 3 8" xfId="3725" xr:uid="{00000000-0005-0000-0000-00001B3A0000}"/>
    <cellStyle name="Total 2 5 3 9" xfId="9656" xr:uid="{00000000-0005-0000-0000-00001C3A0000}"/>
    <cellStyle name="Total 2 5 4" xfId="3086" xr:uid="{00000000-0005-0000-0000-00001D3A0000}"/>
    <cellStyle name="Total 2 5 5" xfId="4019" xr:uid="{00000000-0005-0000-0000-00001E3A0000}"/>
    <cellStyle name="Total 2 5 6" xfId="10784" xr:uid="{00000000-0005-0000-0000-00001F3A0000}"/>
    <cellStyle name="Total 2 5 7" xfId="11118" xr:uid="{00000000-0005-0000-0000-0000203A0000}"/>
    <cellStyle name="Total 2 5 8" xfId="9594" xr:uid="{00000000-0005-0000-0000-0000213A0000}"/>
    <cellStyle name="Total 2 5 9" xfId="11762" xr:uid="{00000000-0005-0000-0000-0000223A0000}"/>
    <cellStyle name="Total 2 6" xfId="2447" xr:uid="{00000000-0005-0000-0000-0000233A0000}"/>
    <cellStyle name="Total 2 6 10" xfId="11996" xr:uid="{00000000-0005-0000-0000-0000243A0000}"/>
    <cellStyle name="Total 2 6 11" xfId="13539" xr:uid="{00000000-0005-0000-0000-0000253A0000}"/>
    <cellStyle name="Total 2 6 12" xfId="16200" xr:uid="{00000000-0005-0000-0000-0000263A0000}"/>
    <cellStyle name="Total 2 6 2" xfId="2919" xr:uid="{00000000-0005-0000-0000-0000273A0000}"/>
    <cellStyle name="Total 2 6 2 10" xfId="8630" xr:uid="{00000000-0005-0000-0000-0000283A0000}"/>
    <cellStyle name="Total 2 6 2 11" xfId="11142" xr:uid="{00000000-0005-0000-0000-0000293A0000}"/>
    <cellStyle name="Total 2 6 2 12" xfId="10700" xr:uid="{00000000-0005-0000-0000-00002A3A0000}"/>
    <cellStyle name="Total 2 6 2 13" xfId="12114" xr:uid="{00000000-0005-0000-0000-00002B3A0000}"/>
    <cellStyle name="Total 2 6 2 14" xfId="14478" xr:uid="{00000000-0005-0000-0000-00002C3A0000}"/>
    <cellStyle name="Total 2 6 2 15" xfId="14603" xr:uid="{00000000-0005-0000-0000-00002D3A0000}"/>
    <cellStyle name="Total 2 6 2 16" xfId="16102" xr:uid="{00000000-0005-0000-0000-00002E3A0000}"/>
    <cellStyle name="Total 2 6 2 17" xfId="13877" xr:uid="{00000000-0005-0000-0000-00002F3A0000}"/>
    <cellStyle name="Total 2 6 2 18" xfId="13635" xr:uid="{00000000-0005-0000-0000-0000303A0000}"/>
    <cellStyle name="Total 2 6 2 19" xfId="16031" xr:uid="{00000000-0005-0000-0000-0000313A0000}"/>
    <cellStyle name="Total 2 6 2 2" xfId="5322" xr:uid="{00000000-0005-0000-0000-0000323A0000}"/>
    <cellStyle name="Total 2 6 2 20" xfId="17198" xr:uid="{96B42B69-C70B-4FEB-BEDA-A191EC8ACB50}"/>
    <cellStyle name="Total 2 6 2 3" xfId="5797" xr:uid="{00000000-0005-0000-0000-0000333A0000}"/>
    <cellStyle name="Total 2 6 2 4" xfId="6381" xr:uid="{00000000-0005-0000-0000-0000343A0000}"/>
    <cellStyle name="Total 2 6 2 5" xfId="6157" xr:uid="{00000000-0005-0000-0000-0000353A0000}"/>
    <cellStyle name="Total 2 6 2 6" xfId="8572" xr:uid="{00000000-0005-0000-0000-0000363A0000}"/>
    <cellStyle name="Total 2 6 2 7" xfId="8723" xr:uid="{00000000-0005-0000-0000-0000373A0000}"/>
    <cellStyle name="Total 2 6 2 8" xfId="8963" xr:uid="{00000000-0005-0000-0000-0000383A0000}"/>
    <cellStyle name="Total 2 6 2 9" xfId="4242" xr:uid="{00000000-0005-0000-0000-0000393A0000}"/>
    <cellStyle name="Total 2 6 3" xfId="4881" xr:uid="{00000000-0005-0000-0000-00003A3A0000}"/>
    <cellStyle name="Total 2 6 3 10" xfId="12300" xr:uid="{00000000-0005-0000-0000-00003B3A0000}"/>
    <cellStyle name="Total 2 6 3 11" xfId="3648" xr:uid="{00000000-0005-0000-0000-00003C3A0000}"/>
    <cellStyle name="Total 2 6 3 12" xfId="12900" xr:uid="{00000000-0005-0000-0000-00003D3A0000}"/>
    <cellStyle name="Total 2 6 3 13" xfId="14010" xr:uid="{00000000-0005-0000-0000-00003E3A0000}"/>
    <cellStyle name="Total 2 6 3 14" xfId="16262" xr:uid="{00000000-0005-0000-0000-00003F3A0000}"/>
    <cellStyle name="Total 2 6 3 15" xfId="15454" xr:uid="{00000000-0005-0000-0000-0000403A0000}"/>
    <cellStyle name="Total 2 6 3 16" xfId="13550" xr:uid="{00000000-0005-0000-0000-0000413A0000}"/>
    <cellStyle name="Total 2 6 3 17" xfId="17640" xr:uid="{DB34537E-C471-43E4-B2EC-169B30B92176}"/>
    <cellStyle name="Total 2 6 3 2" xfId="7211" xr:uid="{00000000-0005-0000-0000-0000423A0000}"/>
    <cellStyle name="Total 2 6 3 3" xfId="9196" xr:uid="{00000000-0005-0000-0000-0000433A0000}"/>
    <cellStyle name="Total 2 6 3 4" xfId="3404" xr:uid="{00000000-0005-0000-0000-0000443A0000}"/>
    <cellStyle name="Total 2 6 3 5" xfId="10972" xr:uid="{00000000-0005-0000-0000-0000453A0000}"/>
    <cellStyle name="Total 2 6 3 6" xfId="11474" xr:uid="{00000000-0005-0000-0000-0000463A0000}"/>
    <cellStyle name="Total 2 6 3 7" xfId="3677" xr:uid="{00000000-0005-0000-0000-0000473A0000}"/>
    <cellStyle name="Total 2 6 3 8" xfId="11180" xr:uid="{00000000-0005-0000-0000-0000483A0000}"/>
    <cellStyle name="Total 2 6 3 9" xfId="5839" xr:uid="{00000000-0005-0000-0000-0000493A0000}"/>
    <cellStyle name="Total 2 6 4" xfId="3085" xr:uid="{00000000-0005-0000-0000-00004A3A0000}"/>
    <cellStyle name="Total 2 6 5" xfId="4020" xr:uid="{00000000-0005-0000-0000-00004B3A0000}"/>
    <cellStyle name="Total 2 6 6" xfId="3968" xr:uid="{00000000-0005-0000-0000-00004C3A0000}"/>
    <cellStyle name="Total 2 6 7" xfId="11091" xr:uid="{00000000-0005-0000-0000-00004D3A0000}"/>
    <cellStyle name="Total 2 6 8" xfId="9927" xr:uid="{00000000-0005-0000-0000-00004E3A0000}"/>
    <cellStyle name="Total 2 6 9" xfId="11751" xr:uid="{00000000-0005-0000-0000-00004F3A0000}"/>
    <cellStyle name="Total 2 7" xfId="2448" xr:uid="{00000000-0005-0000-0000-0000503A0000}"/>
    <cellStyle name="Total 2 7 10" xfId="11985" xr:uid="{00000000-0005-0000-0000-0000513A0000}"/>
    <cellStyle name="Total 2 7 11" xfId="13538" xr:uid="{00000000-0005-0000-0000-0000523A0000}"/>
    <cellStyle name="Total 2 7 12" xfId="15377" xr:uid="{00000000-0005-0000-0000-0000533A0000}"/>
    <cellStyle name="Total 2 7 2" xfId="2920" xr:uid="{00000000-0005-0000-0000-0000543A0000}"/>
    <cellStyle name="Total 2 7 2 10" xfId="6209" xr:uid="{00000000-0005-0000-0000-0000553A0000}"/>
    <cellStyle name="Total 2 7 2 11" xfId="10953" xr:uid="{00000000-0005-0000-0000-0000563A0000}"/>
    <cellStyle name="Total 2 7 2 12" xfId="5993" xr:uid="{00000000-0005-0000-0000-0000573A0000}"/>
    <cellStyle name="Total 2 7 2 13" xfId="12041" xr:uid="{00000000-0005-0000-0000-0000583A0000}"/>
    <cellStyle name="Total 2 7 2 14" xfId="14479" xr:uid="{00000000-0005-0000-0000-0000593A0000}"/>
    <cellStyle name="Total 2 7 2 15" xfId="15037" xr:uid="{00000000-0005-0000-0000-00005A3A0000}"/>
    <cellStyle name="Total 2 7 2 16" xfId="13107" xr:uid="{00000000-0005-0000-0000-00005B3A0000}"/>
    <cellStyle name="Total 2 7 2 17" xfId="15918" xr:uid="{00000000-0005-0000-0000-00005C3A0000}"/>
    <cellStyle name="Total 2 7 2 18" xfId="14109" xr:uid="{00000000-0005-0000-0000-00005D3A0000}"/>
    <cellStyle name="Total 2 7 2 19" xfId="13378" xr:uid="{00000000-0005-0000-0000-00005E3A0000}"/>
    <cellStyle name="Total 2 7 2 2" xfId="5323" xr:uid="{00000000-0005-0000-0000-00005F3A0000}"/>
    <cellStyle name="Total 2 7 2 20" xfId="17199" xr:uid="{C44ED426-58BD-4F4A-8675-B350E0A6C89D}"/>
    <cellStyle name="Total 2 7 2 3" xfId="5798" xr:uid="{00000000-0005-0000-0000-0000603A0000}"/>
    <cellStyle name="Total 2 7 2 4" xfId="6382" xr:uid="{00000000-0005-0000-0000-0000613A0000}"/>
    <cellStyle name="Total 2 7 2 5" xfId="4460" xr:uid="{00000000-0005-0000-0000-0000623A0000}"/>
    <cellStyle name="Total 2 7 2 6" xfId="8573" xr:uid="{00000000-0005-0000-0000-0000633A0000}"/>
    <cellStyle name="Total 2 7 2 7" xfId="4270" xr:uid="{00000000-0005-0000-0000-0000643A0000}"/>
    <cellStyle name="Total 2 7 2 8" xfId="10914" xr:uid="{00000000-0005-0000-0000-0000653A0000}"/>
    <cellStyle name="Total 2 7 2 9" xfId="10430" xr:uid="{00000000-0005-0000-0000-0000663A0000}"/>
    <cellStyle name="Total 2 7 3" xfId="4882" xr:uid="{00000000-0005-0000-0000-0000673A0000}"/>
    <cellStyle name="Total 2 7 3 10" xfId="12296" xr:uid="{00000000-0005-0000-0000-0000683A0000}"/>
    <cellStyle name="Total 2 7 3 11" xfId="12015" xr:uid="{00000000-0005-0000-0000-0000693A0000}"/>
    <cellStyle name="Total 2 7 3 12" xfId="12899" xr:uid="{00000000-0005-0000-0000-00006A3A0000}"/>
    <cellStyle name="Total 2 7 3 13" xfId="14011" xr:uid="{00000000-0005-0000-0000-00006B3A0000}"/>
    <cellStyle name="Total 2 7 3 14" xfId="16253" xr:uid="{00000000-0005-0000-0000-00006C3A0000}"/>
    <cellStyle name="Total 2 7 3 15" xfId="13365" xr:uid="{00000000-0005-0000-0000-00006D3A0000}"/>
    <cellStyle name="Total 2 7 3 16" xfId="12996" xr:uid="{00000000-0005-0000-0000-00006E3A0000}"/>
    <cellStyle name="Total 2 7 3 17" xfId="17641" xr:uid="{F5965754-B259-447E-91C4-FB67EDBAB300}"/>
    <cellStyle name="Total 2 7 3 2" xfId="7212" xr:uid="{00000000-0005-0000-0000-00006F3A0000}"/>
    <cellStyle name="Total 2 7 3 3" xfId="9197" xr:uid="{00000000-0005-0000-0000-0000703A0000}"/>
    <cellStyle name="Total 2 7 3 4" xfId="3417" xr:uid="{00000000-0005-0000-0000-0000713A0000}"/>
    <cellStyle name="Total 2 7 3 5" xfId="10960" xr:uid="{00000000-0005-0000-0000-0000723A0000}"/>
    <cellStyle name="Total 2 7 3 6" xfId="11453" xr:uid="{00000000-0005-0000-0000-0000733A0000}"/>
    <cellStyle name="Total 2 7 3 7" xfId="10225" xr:uid="{00000000-0005-0000-0000-0000743A0000}"/>
    <cellStyle name="Total 2 7 3 8" xfId="11271" xr:uid="{00000000-0005-0000-0000-0000753A0000}"/>
    <cellStyle name="Total 2 7 3 9" xfId="10612" xr:uid="{00000000-0005-0000-0000-0000763A0000}"/>
    <cellStyle name="Total 2 7 4" xfId="3084" xr:uid="{00000000-0005-0000-0000-0000773A0000}"/>
    <cellStyle name="Total 2 7 5" xfId="4021" xr:uid="{00000000-0005-0000-0000-0000783A0000}"/>
    <cellStyle name="Total 2 7 6" xfId="10610" xr:uid="{00000000-0005-0000-0000-0000793A0000}"/>
    <cellStyle name="Total 2 7 7" xfId="11006" xr:uid="{00000000-0005-0000-0000-00007A3A0000}"/>
    <cellStyle name="Total 2 7 8" xfId="3143" xr:uid="{00000000-0005-0000-0000-00007B3A0000}"/>
    <cellStyle name="Total 2 7 9" xfId="11738" xr:uid="{00000000-0005-0000-0000-00007C3A0000}"/>
    <cellStyle name="Total 2 8" xfId="2449" xr:uid="{00000000-0005-0000-0000-00007D3A0000}"/>
    <cellStyle name="Total 2 8 10" xfId="11973" xr:uid="{00000000-0005-0000-0000-00007E3A0000}"/>
    <cellStyle name="Total 2 8 11" xfId="13335" xr:uid="{00000000-0005-0000-0000-00007F3A0000}"/>
    <cellStyle name="Total 2 8 12" xfId="16109" xr:uid="{00000000-0005-0000-0000-0000803A0000}"/>
    <cellStyle name="Total 2 8 2" xfId="2921" xr:uid="{00000000-0005-0000-0000-0000813A0000}"/>
    <cellStyle name="Total 2 8 2 10" xfId="10004" xr:uid="{00000000-0005-0000-0000-0000823A0000}"/>
    <cellStyle name="Total 2 8 2 11" xfId="10274" xr:uid="{00000000-0005-0000-0000-0000833A0000}"/>
    <cellStyle name="Total 2 8 2 12" xfId="3213" xr:uid="{00000000-0005-0000-0000-0000843A0000}"/>
    <cellStyle name="Total 2 8 2 13" xfId="12087" xr:uid="{00000000-0005-0000-0000-0000853A0000}"/>
    <cellStyle name="Total 2 8 2 14" xfId="14480" xr:uid="{00000000-0005-0000-0000-0000863A0000}"/>
    <cellStyle name="Total 2 8 2 15" xfId="14602" xr:uid="{00000000-0005-0000-0000-0000873A0000}"/>
    <cellStyle name="Total 2 8 2 16" xfId="13854" xr:uid="{00000000-0005-0000-0000-0000883A0000}"/>
    <cellStyle name="Total 2 8 2 17" xfId="15912" xr:uid="{00000000-0005-0000-0000-0000893A0000}"/>
    <cellStyle name="Total 2 8 2 18" xfId="13636" xr:uid="{00000000-0005-0000-0000-00008A3A0000}"/>
    <cellStyle name="Total 2 8 2 19" xfId="13377" xr:uid="{00000000-0005-0000-0000-00008B3A0000}"/>
    <cellStyle name="Total 2 8 2 2" xfId="5324" xr:uid="{00000000-0005-0000-0000-00008C3A0000}"/>
    <cellStyle name="Total 2 8 2 20" xfId="17200" xr:uid="{C888F4D7-5AD3-4A0A-B0CE-F64D8EFCCD7D}"/>
    <cellStyle name="Total 2 8 2 3" xfId="5799" xr:uid="{00000000-0005-0000-0000-00008D3A0000}"/>
    <cellStyle name="Total 2 8 2 4" xfId="6383" xr:uid="{00000000-0005-0000-0000-00008E3A0000}"/>
    <cellStyle name="Total 2 8 2 5" xfId="6158" xr:uid="{00000000-0005-0000-0000-00008F3A0000}"/>
    <cellStyle name="Total 2 8 2 6" xfId="8574" xr:uid="{00000000-0005-0000-0000-0000903A0000}"/>
    <cellStyle name="Total 2 8 2 7" xfId="5960" xr:uid="{00000000-0005-0000-0000-0000913A0000}"/>
    <cellStyle name="Total 2 8 2 8" xfId="10370" xr:uid="{00000000-0005-0000-0000-0000923A0000}"/>
    <cellStyle name="Total 2 8 2 9" xfId="10303" xr:uid="{00000000-0005-0000-0000-0000933A0000}"/>
    <cellStyle name="Total 2 8 3" xfId="4883" xr:uid="{00000000-0005-0000-0000-0000943A0000}"/>
    <cellStyle name="Total 2 8 3 10" xfId="12292" xr:uid="{00000000-0005-0000-0000-0000953A0000}"/>
    <cellStyle name="Total 2 8 3 11" xfId="6117" xr:uid="{00000000-0005-0000-0000-0000963A0000}"/>
    <cellStyle name="Total 2 8 3 12" xfId="12898" xr:uid="{00000000-0005-0000-0000-0000973A0000}"/>
    <cellStyle name="Total 2 8 3 13" xfId="14012" xr:uid="{00000000-0005-0000-0000-0000983A0000}"/>
    <cellStyle name="Total 2 8 3 14" xfId="16246" xr:uid="{00000000-0005-0000-0000-0000993A0000}"/>
    <cellStyle name="Total 2 8 3 15" xfId="12869" xr:uid="{00000000-0005-0000-0000-00009A3A0000}"/>
    <cellStyle name="Total 2 8 3 16" xfId="15508" xr:uid="{00000000-0005-0000-0000-00009B3A0000}"/>
    <cellStyle name="Total 2 8 3 17" xfId="17642" xr:uid="{0032541C-B96D-4265-A2C7-2F8477719E4A}"/>
    <cellStyle name="Total 2 8 3 2" xfId="7213" xr:uid="{00000000-0005-0000-0000-00009C3A0000}"/>
    <cellStyle name="Total 2 8 3 3" xfId="9198" xr:uid="{00000000-0005-0000-0000-00009D3A0000}"/>
    <cellStyle name="Total 2 8 3 4" xfId="9532" xr:uid="{00000000-0005-0000-0000-00009E3A0000}"/>
    <cellStyle name="Total 2 8 3 5" xfId="10333" xr:uid="{00000000-0005-0000-0000-00009F3A0000}"/>
    <cellStyle name="Total 2 8 3 6" xfId="11442" xr:uid="{00000000-0005-0000-0000-0000A03A0000}"/>
    <cellStyle name="Total 2 8 3 7" xfId="4135" xr:uid="{00000000-0005-0000-0000-0000A13A0000}"/>
    <cellStyle name="Total 2 8 3 8" xfId="11380" xr:uid="{00000000-0005-0000-0000-0000A23A0000}"/>
    <cellStyle name="Total 2 8 3 9" xfId="12119" xr:uid="{00000000-0005-0000-0000-0000A33A0000}"/>
    <cellStyle name="Total 2 8 4" xfId="3083" xr:uid="{00000000-0005-0000-0000-0000A43A0000}"/>
    <cellStyle name="Total 2 8 5" xfId="62" xr:uid="{00000000-0005-0000-0000-0000A53A0000}"/>
    <cellStyle name="Total 2 8 6" xfId="3957" xr:uid="{00000000-0005-0000-0000-0000A63A0000}"/>
    <cellStyle name="Total 2 8 7" xfId="4351" xr:uid="{00000000-0005-0000-0000-0000A73A0000}"/>
    <cellStyle name="Total 2 8 8" xfId="6359" xr:uid="{00000000-0005-0000-0000-0000A83A0000}"/>
    <cellStyle name="Total 2 8 9" xfId="11718" xr:uid="{00000000-0005-0000-0000-0000A93A0000}"/>
    <cellStyle name="Total 2 9" xfId="2450" xr:uid="{00000000-0005-0000-0000-0000AA3A0000}"/>
    <cellStyle name="Total 2 9 10" xfId="11935" xr:uid="{00000000-0005-0000-0000-0000AB3A0000}"/>
    <cellStyle name="Total 2 9 11" xfId="15320" xr:uid="{00000000-0005-0000-0000-0000AC3A0000}"/>
    <cellStyle name="Total 2 9 12" xfId="14625" xr:uid="{00000000-0005-0000-0000-0000AD3A0000}"/>
    <cellStyle name="Total 2 9 2" xfId="2922" xr:uid="{00000000-0005-0000-0000-0000AE3A0000}"/>
    <cellStyle name="Total 2 9 2 10" xfId="11467" xr:uid="{00000000-0005-0000-0000-0000AF3A0000}"/>
    <cellStyle name="Total 2 9 2 11" xfId="5965" xr:uid="{00000000-0005-0000-0000-0000B03A0000}"/>
    <cellStyle name="Total 2 9 2 12" xfId="11753" xr:uid="{00000000-0005-0000-0000-0000B13A0000}"/>
    <cellStyle name="Total 2 9 2 13" xfId="12029" xr:uid="{00000000-0005-0000-0000-0000B23A0000}"/>
    <cellStyle name="Total 2 9 2 14" xfId="14481" xr:uid="{00000000-0005-0000-0000-0000B33A0000}"/>
    <cellStyle name="Total 2 9 2 15" xfId="15035" xr:uid="{00000000-0005-0000-0000-0000B43A0000}"/>
    <cellStyle name="Total 2 9 2 16" xfId="14928" xr:uid="{00000000-0005-0000-0000-0000B53A0000}"/>
    <cellStyle name="Total 2 9 2 17" xfId="15919" xr:uid="{00000000-0005-0000-0000-0000B63A0000}"/>
    <cellStyle name="Total 2 9 2 18" xfId="14110" xr:uid="{00000000-0005-0000-0000-0000B73A0000}"/>
    <cellStyle name="Total 2 9 2 19" xfId="13376" xr:uid="{00000000-0005-0000-0000-0000B83A0000}"/>
    <cellStyle name="Total 2 9 2 2" xfId="5325" xr:uid="{00000000-0005-0000-0000-0000B93A0000}"/>
    <cellStyle name="Total 2 9 2 20" xfId="17201" xr:uid="{68B27942-053C-4FC5-B411-09D938D28C15}"/>
    <cellStyle name="Total 2 9 2 3" xfId="5800" xr:uid="{00000000-0005-0000-0000-0000BA3A0000}"/>
    <cellStyle name="Total 2 9 2 4" xfId="6384" xr:uid="{00000000-0005-0000-0000-0000BB3A0000}"/>
    <cellStyle name="Total 2 9 2 5" xfId="4461" xr:uid="{00000000-0005-0000-0000-0000BC3A0000}"/>
    <cellStyle name="Total 2 9 2 6" xfId="8575" xr:uid="{00000000-0005-0000-0000-0000BD3A0000}"/>
    <cellStyle name="Total 2 9 2 7" xfId="4394" xr:uid="{00000000-0005-0000-0000-0000BE3A0000}"/>
    <cellStyle name="Total 2 9 2 8" xfId="9341" xr:uid="{00000000-0005-0000-0000-0000BF3A0000}"/>
    <cellStyle name="Total 2 9 2 9" xfId="8985" xr:uid="{00000000-0005-0000-0000-0000C03A0000}"/>
    <cellStyle name="Total 2 9 3" xfId="4884" xr:uid="{00000000-0005-0000-0000-0000C13A0000}"/>
    <cellStyle name="Total 2 9 3 10" xfId="12287" xr:uid="{00000000-0005-0000-0000-0000C23A0000}"/>
    <cellStyle name="Total 2 9 3 11" xfId="5601" xr:uid="{00000000-0005-0000-0000-0000C33A0000}"/>
    <cellStyle name="Total 2 9 3 12" xfId="12897" xr:uid="{00000000-0005-0000-0000-0000C43A0000}"/>
    <cellStyle name="Total 2 9 3 13" xfId="16071" xr:uid="{00000000-0005-0000-0000-0000C53A0000}"/>
    <cellStyle name="Total 2 9 3 14" xfId="15974" xr:uid="{00000000-0005-0000-0000-0000C63A0000}"/>
    <cellStyle name="Total 2 9 3 15" xfId="13067" xr:uid="{00000000-0005-0000-0000-0000C73A0000}"/>
    <cellStyle name="Total 2 9 3 16" xfId="16192" xr:uid="{00000000-0005-0000-0000-0000C83A0000}"/>
    <cellStyle name="Total 2 9 3 17" xfId="17643" xr:uid="{D6B6CB77-E256-43A4-8DB8-C20A70212ED3}"/>
    <cellStyle name="Total 2 9 3 2" xfId="7214" xr:uid="{00000000-0005-0000-0000-0000C93A0000}"/>
    <cellStyle name="Total 2 9 3 3" xfId="9199" xr:uid="{00000000-0005-0000-0000-0000CA3A0000}"/>
    <cellStyle name="Total 2 9 3 4" xfId="9500" xr:uid="{00000000-0005-0000-0000-0000CB3A0000}"/>
    <cellStyle name="Total 2 9 3 5" xfId="4009" xr:uid="{00000000-0005-0000-0000-0000CC3A0000}"/>
    <cellStyle name="Total 2 9 3 6" xfId="11432" xr:uid="{00000000-0005-0000-0000-0000CD3A0000}"/>
    <cellStyle name="Total 2 9 3 7" xfId="10555" xr:uid="{00000000-0005-0000-0000-0000CE3A0000}"/>
    <cellStyle name="Total 2 9 3 8" xfId="10819" xr:uid="{00000000-0005-0000-0000-0000CF3A0000}"/>
    <cellStyle name="Total 2 9 3 9" xfId="12110" xr:uid="{00000000-0005-0000-0000-0000D03A0000}"/>
    <cellStyle name="Total 2 9 4" xfId="3082" xr:uid="{00000000-0005-0000-0000-0000D13A0000}"/>
    <cellStyle name="Total 2 9 5" xfId="4022" xr:uid="{00000000-0005-0000-0000-0000D23A0000}"/>
    <cellStyle name="Total 2 9 6" xfId="10213" xr:uid="{00000000-0005-0000-0000-0000D33A0000}"/>
    <cellStyle name="Total 2 9 7" xfId="4509" xr:uid="{00000000-0005-0000-0000-0000D43A0000}"/>
    <cellStyle name="Total 2 9 8" xfId="5164" xr:uid="{00000000-0005-0000-0000-0000D53A0000}"/>
    <cellStyle name="Total 2 9 9" xfId="11697" xr:uid="{00000000-0005-0000-0000-0000D63A0000}"/>
    <cellStyle name="Total 3" xfId="2451" xr:uid="{00000000-0005-0000-0000-0000D73A0000}"/>
    <cellStyle name="Total 3 10" xfId="2452" xr:uid="{00000000-0005-0000-0000-0000D83A0000}"/>
    <cellStyle name="Total 3 10 10" xfId="8888" xr:uid="{00000000-0005-0000-0000-0000D93A0000}"/>
    <cellStyle name="Total 3 10 11" xfId="15302" xr:uid="{00000000-0005-0000-0000-0000DA3A0000}"/>
    <cellStyle name="Total 3 10 12" xfId="15670" xr:uid="{00000000-0005-0000-0000-0000DB3A0000}"/>
    <cellStyle name="Total 3 10 2" xfId="2923" xr:uid="{00000000-0005-0000-0000-0000DC3A0000}"/>
    <cellStyle name="Total 3 10 2 10" xfId="4819" xr:uid="{00000000-0005-0000-0000-0000DD3A0000}"/>
    <cellStyle name="Total 3 10 2 11" xfId="11552" xr:uid="{00000000-0005-0000-0000-0000DE3A0000}"/>
    <cellStyle name="Total 3 10 2 12" xfId="11763" xr:uid="{00000000-0005-0000-0000-0000DF3A0000}"/>
    <cellStyle name="Total 3 10 2 13" xfId="12337" xr:uid="{00000000-0005-0000-0000-0000E03A0000}"/>
    <cellStyle name="Total 3 10 2 14" xfId="14482" xr:uid="{00000000-0005-0000-0000-0000E13A0000}"/>
    <cellStyle name="Total 3 10 2 15" xfId="15036" xr:uid="{00000000-0005-0000-0000-0000E23A0000}"/>
    <cellStyle name="Total 3 10 2 16" xfId="13855" xr:uid="{00000000-0005-0000-0000-0000E33A0000}"/>
    <cellStyle name="Total 3 10 2 17" xfId="15920" xr:uid="{00000000-0005-0000-0000-0000E43A0000}"/>
    <cellStyle name="Total 3 10 2 18" xfId="14595" xr:uid="{00000000-0005-0000-0000-0000E53A0000}"/>
    <cellStyle name="Total 3 10 2 19" xfId="16371" xr:uid="{00000000-0005-0000-0000-0000E63A0000}"/>
    <cellStyle name="Total 3 10 2 2" xfId="5326" xr:uid="{00000000-0005-0000-0000-0000E73A0000}"/>
    <cellStyle name="Total 3 10 2 20" xfId="17202" xr:uid="{9E1E118E-15D5-4733-90E4-C85F5C23EC8C}"/>
    <cellStyle name="Total 3 10 2 3" xfId="5801" xr:uid="{00000000-0005-0000-0000-0000E83A0000}"/>
    <cellStyle name="Total 3 10 2 4" xfId="6385" xr:uid="{00000000-0005-0000-0000-0000E93A0000}"/>
    <cellStyle name="Total 3 10 2 5" xfId="6159" xr:uid="{00000000-0005-0000-0000-0000EA3A0000}"/>
    <cellStyle name="Total 3 10 2 6" xfId="8576" xr:uid="{00000000-0005-0000-0000-0000EB3A0000}"/>
    <cellStyle name="Total 3 10 2 7" xfId="4271" xr:uid="{00000000-0005-0000-0000-0000EC3A0000}"/>
    <cellStyle name="Total 3 10 2 8" xfId="10930" xr:uid="{00000000-0005-0000-0000-0000ED3A0000}"/>
    <cellStyle name="Total 3 10 2 9" xfId="10459" xr:uid="{00000000-0005-0000-0000-0000EE3A0000}"/>
    <cellStyle name="Total 3 10 3" xfId="4886" xr:uid="{00000000-0005-0000-0000-0000EF3A0000}"/>
    <cellStyle name="Total 3 10 3 10" xfId="12283" xr:uid="{00000000-0005-0000-0000-0000F03A0000}"/>
    <cellStyle name="Total 3 10 3 11" xfId="6093" xr:uid="{00000000-0005-0000-0000-0000F13A0000}"/>
    <cellStyle name="Total 3 10 3 12" xfId="12896" xr:uid="{00000000-0005-0000-0000-0000F23A0000}"/>
    <cellStyle name="Total 3 10 3 13" xfId="16064" xr:uid="{00000000-0005-0000-0000-0000F33A0000}"/>
    <cellStyle name="Total 3 10 3 14" xfId="12912" xr:uid="{00000000-0005-0000-0000-0000F43A0000}"/>
    <cellStyle name="Total 3 10 3 15" xfId="13298" xr:uid="{00000000-0005-0000-0000-0000F53A0000}"/>
    <cellStyle name="Total 3 10 3 16" xfId="13549" xr:uid="{00000000-0005-0000-0000-0000F63A0000}"/>
    <cellStyle name="Total 3 10 3 17" xfId="17644" xr:uid="{FA26491A-11F9-4441-BDD1-0EB906C0E8A0}"/>
    <cellStyle name="Total 3 10 3 2" xfId="7215" xr:uid="{00000000-0005-0000-0000-0000F73A0000}"/>
    <cellStyle name="Total 3 10 3 3" xfId="9200" xr:uid="{00000000-0005-0000-0000-0000F83A0000}"/>
    <cellStyle name="Total 3 10 3 4" xfId="9472" xr:uid="{00000000-0005-0000-0000-0000F93A0000}"/>
    <cellStyle name="Total 3 10 3 5" xfId="10421" xr:uid="{00000000-0005-0000-0000-0000FA3A0000}"/>
    <cellStyle name="Total 3 10 3 6" xfId="11418" xr:uid="{00000000-0005-0000-0000-0000FB3A0000}"/>
    <cellStyle name="Total 3 10 3 7" xfId="6548" xr:uid="{00000000-0005-0000-0000-0000FC3A0000}"/>
    <cellStyle name="Total 3 10 3 8" xfId="9777" xr:uid="{00000000-0005-0000-0000-0000FD3A0000}"/>
    <cellStyle name="Total 3 10 3 9" xfId="12097" xr:uid="{00000000-0005-0000-0000-0000FE3A0000}"/>
    <cellStyle name="Total 3 10 4" xfId="3080" xr:uid="{00000000-0005-0000-0000-0000FF3A0000}"/>
    <cellStyle name="Total 3 10 5" xfId="4024" xr:uid="{00000000-0005-0000-0000-0000003B0000}"/>
    <cellStyle name="Total 3 10 6" xfId="3117" xr:uid="{00000000-0005-0000-0000-0000013B0000}"/>
    <cellStyle name="Total 3 10 7" xfId="10991" xr:uid="{00000000-0005-0000-0000-0000023B0000}"/>
    <cellStyle name="Total 3 10 8" xfId="9049" xr:uid="{00000000-0005-0000-0000-0000033B0000}"/>
    <cellStyle name="Total 3 10 9" xfId="11662" xr:uid="{00000000-0005-0000-0000-0000043B0000}"/>
    <cellStyle name="Total 3 11" xfId="2453" xr:uid="{00000000-0005-0000-0000-0000053B0000}"/>
    <cellStyle name="Total 3 11 10" xfId="8658" xr:uid="{00000000-0005-0000-0000-0000063B0000}"/>
    <cellStyle name="Total 3 11 11" xfId="15282" xr:uid="{00000000-0005-0000-0000-0000073B0000}"/>
    <cellStyle name="Total 3 11 12" xfId="16101" xr:uid="{00000000-0005-0000-0000-0000083B0000}"/>
    <cellStyle name="Total 3 11 2" xfId="2924" xr:uid="{00000000-0005-0000-0000-0000093B0000}"/>
    <cellStyle name="Total 3 11 2 10" xfId="4815" xr:uid="{00000000-0005-0000-0000-00000A3B0000}"/>
    <cellStyle name="Total 3 11 2 11" xfId="11539" xr:uid="{00000000-0005-0000-0000-00000B3B0000}"/>
    <cellStyle name="Total 3 11 2 12" xfId="12195" xr:uid="{00000000-0005-0000-0000-00000C3B0000}"/>
    <cellStyle name="Total 3 11 2 13" xfId="12341" xr:uid="{00000000-0005-0000-0000-00000D3B0000}"/>
    <cellStyle name="Total 3 11 2 14" xfId="14483" xr:uid="{00000000-0005-0000-0000-00000E3B0000}"/>
    <cellStyle name="Total 3 11 2 15" xfId="14601" xr:uid="{00000000-0005-0000-0000-00000F3B0000}"/>
    <cellStyle name="Total 3 11 2 16" xfId="14929" xr:uid="{00000000-0005-0000-0000-0000103B0000}"/>
    <cellStyle name="Total 3 11 2 17" xfId="15909" xr:uid="{00000000-0005-0000-0000-0000113B0000}"/>
    <cellStyle name="Total 3 11 2 18" xfId="16607" xr:uid="{00000000-0005-0000-0000-0000123B0000}"/>
    <cellStyle name="Total 3 11 2 19" xfId="16359" xr:uid="{00000000-0005-0000-0000-0000133B0000}"/>
    <cellStyle name="Total 3 11 2 2" xfId="5327" xr:uid="{00000000-0005-0000-0000-0000143B0000}"/>
    <cellStyle name="Total 3 11 2 20" xfId="17203" xr:uid="{477BDFEE-74D9-4C38-B1EE-E83DE9A62322}"/>
    <cellStyle name="Total 3 11 2 3" xfId="5802" xr:uid="{00000000-0005-0000-0000-0000153B0000}"/>
    <cellStyle name="Total 3 11 2 4" xfId="6386" xr:uid="{00000000-0005-0000-0000-0000163B0000}"/>
    <cellStyle name="Total 3 11 2 5" xfId="4462" xr:uid="{00000000-0005-0000-0000-0000173B0000}"/>
    <cellStyle name="Total 3 11 2 6" xfId="8577" xr:uid="{00000000-0005-0000-0000-0000183B0000}"/>
    <cellStyle name="Total 3 11 2 7" xfId="3438" xr:uid="{00000000-0005-0000-0000-0000193B0000}"/>
    <cellStyle name="Total 3 11 2 8" xfId="9841" xr:uid="{00000000-0005-0000-0000-00001A3B0000}"/>
    <cellStyle name="Total 3 11 2 9" xfId="9023" xr:uid="{00000000-0005-0000-0000-00001B3B0000}"/>
    <cellStyle name="Total 3 11 3" xfId="4887" xr:uid="{00000000-0005-0000-0000-00001C3B0000}"/>
    <cellStyle name="Total 3 11 3 10" xfId="12278" xr:uid="{00000000-0005-0000-0000-00001D3B0000}"/>
    <cellStyle name="Total 3 11 3 11" xfId="12517" xr:uid="{00000000-0005-0000-0000-00001E3B0000}"/>
    <cellStyle name="Total 3 11 3 12" xfId="12895" xr:uid="{00000000-0005-0000-0000-00001F3B0000}"/>
    <cellStyle name="Total 3 11 3 13" xfId="16065" xr:uid="{00000000-0005-0000-0000-0000203B0000}"/>
    <cellStyle name="Total 3 11 3 14" xfId="13410" xr:uid="{00000000-0005-0000-0000-0000213B0000}"/>
    <cellStyle name="Total 3 11 3 15" xfId="16177" xr:uid="{00000000-0005-0000-0000-0000223B0000}"/>
    <cellStyle name="Total 3 11 3 16" xfId="13548" xr:uid="{00000000-0005-0000-0000-0000233B0000}"/>
    <cellStyle name="Total 3 11 3 17" xfId="17645" xr:uid="{4EFEDD1C-9B85-4F1C-9EB7-94CDBD258591}"/>
    <cellStyle name="Total 3 11 3 2" xfId="7216" xr:uid="{00000000-0005-0000-0000-0000243B0000}"/>
    <cellStyle name="Total 3 11 3 3" xfId="9201" xr:uid="{00000000-0005-0000-0000-0000253B0000}"/>
    <cellStyle name="Total 3 11 3 4" xfId="9446" xr:uid="{00000000-0005-0000-0000-0000263B0000}"/>
    <cellStyle name="Total 3 11 3 5" xfId="4004" xr:uid="{00000000-0005-0000-0000-0000273B0000}"/>
    <cellStyle name="Total 3 11 3 6" xfId="11404" xr:uid="{00000000-0005-0000-0000-0000283B0000}"/>
    <cellStyle name="Total 3 11 3 7" xfId="11038" xr:uid="{00000000-0005-0000-0000-0000293B0000}"/>
    <cellStyle name="Total 3 11 3 8" xfId="10868" xr:uid="{00000000-0005-0000-0000-00002A3B0000}"/>
    <cellStyle name="Total 3 11 3 9" xfId="12083" xr:uid="{00000000-0005-0000-0000-00002B3B0000}"/>
    <cellStyle name="Total 3 11 4" xfId="3079" xr:uid="{00000000-0005-0000-0000-00002C3B0000}"/>
    <cellStyle name="Total 3 11 5" xfId="8797" xr:uid="{00000000-0005-0000-0000-00002D3B0000}"/>
    <cellStyle name="Total 3 11 6" xfId="8929" xr:uid="{00000000-0005-0000-0000-00002E3B0000}"/>
    <cellStyle name="Total 3 11 7" xfId="10832" xr:uid="{00000000-0005-0000-0000-00002F3B0000}"/>
    <cellStyle name="Total 3 11 8" xfId="10800" xr:uid="{00000000-0005-0000-0000-0000303B0000}"/>
    <cellStyle name="Total 3 11 9" xfId="11642" xr:uid="{00000000-0005-0000-0000-0000313B0000}"/>
    <cellStyle name="Total 3 12" xfId="2454" xr:uid="{00000000-0005-0000-0000-0000323B0000}"/>
    <cellStyle name="Total 3 12 10" xfId="3935" xr:uid="{00000000-0005-0000-0000-0000333B0000}"/>
    <cellStyle name="Total 3 12 11" xfId="15262" xr:uid="{00000000-0005-0000-0000-0000343B0000}"/>
    <cellStyle name="Total 3 12 12" xfId="14114" xr:uid="{00000000-0005-0000-0000-0000353B0000}"/>
    <cellStyle name="Total 3 12 2" xfId="2925" xr:uid="{00000000-0005-0000-0000-0000363B0000}"/>
    <cellStyle name="Total 3 12 2 10" xfId="11206" xr:uid="{00000000-0005-0000-0000-0000373B0000}"/>
    <cellStyle name="Total 3 12 2 11" xfId="11518" xr:uid="{00000000-0005-0000-0000-0000383B0000}"/>
    <cellStyle name="Total 3 12 2 12" xfId="12189" xr:uid="{00000000-0005-0000-0000-0000393B0000}"/>
    <cellStyle name="Total 3 12 2 13" xfId="12342" xr:uid="{00000000-0005-0000-0000-00003A3B0000}"/>
    <cellStyle name="Total 3 12 2 14" xfId="14484" xr:uid="{00000000-0005-0000-0000-00003B3B0000}"/>
    <cellStyle name="Total 3 12 2 15" xfId="14600" xr:uid="{00000000-0005-0000-0000-00003C3B0000}"/>
    <cellStyle name="Total 3 12 2 16" xfId="13856" xr:uid="{00000000-0005-0000-0000-00003D3B0000}"/>
    <cellStyle name="Total 3 12 2 17" xfId="16331" xr:uid="{00000000-0005-0000-0000-00003E3B0000}"/>
    <cellStyle name="Total 3 12 2 18" xfId="13637" xr:uid="{00000000-0005-0000-0000-00003F3B0000}"/>
    <cellStyle name="Total 3 12 2 19" xfId="16503" xr:uid="{00000000-0005-0000-0000-0000403B0000}"/>
    <cellStyle name="Total 3 12 2 2" xfId="5328" xr:uid="{00000000-0005-0000-0000-0000413B0000}"/>
    <cellStyle name="Total 3 12 2 20" xfId="17204" xr:uid="{A4A7FFBE-A60E-4D21-A25B-D365001564A3}"/>
    <cellStyle name="Total 3 12 2 3" xfId="5803" xr:uid="{00000000-0005-0000-0000-0000423B0000}"/>
    <cellStyle name="Total 3 12 2 4" xfId="6387" xr:uid="{00000000-0005-0000-0000-0000433B0000}"/>
    <cellStyle name="Total 3 12 2 5" xfId="6160" xr:uid="{00000000-0005-0000-0000-0000443B0000}"/>
    <cellStyle name="Total 3 12 2 6" xfId="8578" xr:uid="{00000000-0005-0000-0000-0000453B0000}"/>
    <cellStyle name="Total 3 12 2 7" xfId="5961" xr:uid="{00000000-0005-0000-0000-0000463B0000}"/>
    <cellStyle name="Total 3 12 2 8" xfId="8964" xr:uid="{00000000-0005-0000-0000-0000473B0000}"/>
    <cellStyle name="Total 3 12 2 9" xfId="3248" xr:uid="{00000000-0005-0000-0000-0000483B0000}"/>
    <cellStyle name="Total 3 12 3" xfId="4888" xr:uid="{00000000-0005-0000-0000-0000493B0000}"/>
    <cellStyle name="Total 3 12 3 10" xfId="12274" xr:uid="{00000000-0005-0000-0000-00004A3B0000}"/>
    <cellStyle name="Total 3 12 3 11" xfId="12511" xr:uid="{00000000-0005-0000-0000-00004B3B0000}"/>
    <cellStyle name="Total 3 12 3 12" xfId="12894" xr:uid="{00000000-0005-0000-0000-00004C3B0000}"/>
    <cellStyle name="Total 3 12 3 13" xfId="16051" xr:uid="{00000000-0005-0000-0000-00004D3B0000}"/>
    <cellStyle name="Total 3 12 3 14" xfId="13409" xr:uid="{00000000-0005-0000-0000-00004E3B0000}"/>
    <cellStyle name="Total 3 12 3 15" xfId="16156" xr:uid="{00000000-0005-0000-0000-00004F3B0000}"/>
    <cellStyle name="Total 3 12 3 16" xfId="15321" xr:uid="{00000000-0005-0000-0000-0000503B0000}"/>
    <cellStyle name="Total 3 12 3 17" xfId="17646" xr:uid="{E59A00E5-3EA7-496A-8A8F-1E4B4FE1B029}"/>
    <cellStyle name="Total 3 12 3 2" xfId="7217" xr:uid="{00000000-0005-0000-0000-0000513B0000}"/>
    <cellStyle name="Total 3 12 3 3" xfId="9202" xr:uid="{00000000-0005-0000-0000-0000523B0000}"/>
    <cellStyle name="Total 3 12 3 4" xfId="4716" xr:uid="{00000000-0005-0000-0000-0000533B0000}"/>
    <cellStyle name="Total 3 12 3 5" xfId="10522" xr:uid="{00000000-0005-0000-0000-0000543B0000}"/>
    <cellStyle name="Total 3 12 3 6" xfId="11390" xr:uid="{00000000-0005-0000-0000-0000553B0000}"/>
    <cellStyle name="Total 3 12 3 7" xfId="4672" xr:uid="{00000000-0005-0000-0000-0000563B0000}"/>
    <cellStyle name="Total 3 12 3 8" xfId="10708" xr:uid="{00000000-0005-0000-0000-0000573B0000}"/>
    <cellStyle name="Total 3 12 3 9" xfId="12073" xr:uid="{00000000-0005-0000-0000-0000583B0000}"/>
    <cellStyle name="Total 3 12 4" xfId="3078" xr:uid="{00000000-0005-0000-0000-0000593B0000}"/>
    <cellStyle name="Total 3 12 5" xfId="8796" xr:uid="{00000000-0005-0000-0000-00005A3B0000}"/>
    <cellStyle name="Total 3 12 6" xfId="8930" xr:uid="{00000000-0005-0000-0000-00005B3B0000}"/>
    <cellStyle name="Total 3 12 7" xfId="3255" xr:uid="{00000000-0005-0000-0000-00005C3B0000}"/>
    <cellStyle name="Total 3 12 8" xfId="4115" xr:uid="{00000000-0005-0000-0000-00005D3B0000}"/>
    <cellStyle name="Total 3 12 9" xfId="11623" xr:uid="{00000000-0005-0000-0000-00005E3B0000}"/>
    <cellStyle name="Total 3 13" xfId="2455" xr:uid="{00000000-0005-0000-0000-00005F3B0000}"/>
    <cellStyle name="Total 3 13 10" xfId="4104" xr:uid="{00000000-0005-0000-0000-0000603B0000}"/>
    <cellStyle name="Total 3 13 11" xfId="15240" xr:uid="{00000000-0005-0000-0000-0000613B0000}"/>
    <cellStyle name="Total 3 13 12" xfId="14880" xr:uid="{00000000-0005-0000-0000-0000623B0000}"/>
    <cellStyle name="Total 3 13 2" xfId="2926" xr:uid="{00000000-0005-0000-0000-0000633B0000}"/>
    <cellStyle name="Total 3 13 2 10" xfId="10568" xr:uid="{00000000-0005-0000-0000-0000643B0000}"/>
    <cellStyle name="Total 3 13 2 11" xfId="11431" xr:uid="{00000000-0005-0000-0000-0000653B0000}"/>
    <cellStyle name="Total 3 13 2 12" xfId="12182" xr:uid="{00000000-0005-0000-0000-0000663B0000}"/>
    <cellStyle name="Total 3 13 2 13" xfId="12360" xr:uid="{00000000-0005-0000-0000-0000673B0000}"/>
    <cellStyle name="Total 3 13 2 14" xfId="14485" xr:uid="{00000000-0005-0000-0000-0000683B0000}"/>
    <cellStyle name="Total 3 13 2 15" xfId="15033" xr:uid="{00000000-0005-0000-0000-0000693B0000}"/>
    <cellStyle name="Total 3 13 2 16" xfId="14930" xr:uid="{00000000-0005-0000-0000-00006A3B0000}"/>
    <cellStyle name="Total 3 13 2 17" xfId="16324" xr:uid="{00000000-0005-0000-0000-00006B3B0000}"/>
    <cellStyle name="Total 3 13 2 18" xfId="13638" xr:uid="{00000000-0005-0000-0000-00006C3B0000}"/>
    <cellStyle name="Total 3 13 2 19" xfId="16773" xr:uid="{00000000-0005-0000-0000-00006D3B0000}"/>
    <cellStyle name="Total 3 13 2 2" xfId="5329" xr:uid="{00000000-0005-0000-0000-00006E3B0000}"/>
    <cellStyle name="Total 3 13 2 20" xfId="17205" xr:uid="{8F45122F-56E0-443B-B313-FA4301EC5D53}"/>
    <cellStyle name="Total 3 13 2 3" xfId="5804" xr:uid="{00000000-0005-0000-0000-00006F3B0000}"/>
    <cellStyle name="Total 3 13 2 4" xfId="6388" xr:uid="{00000000-0005-0000-0000-0000703B0000}"/>
    <cellStyle name="Total 3 13 2 5" xfId="4463" xr:uid="{00000000-0005-0000-0000-0000713B0000}"/>
    <cellStyle name="Total 3 13 2 6" xfId="8579" xr:uid="{00000000-0005-0000-0000-0000723B0000}"/>
    <cellStyle name="Total 3 13 2 7" xfId="6475" xr:uid="{00000000-0005-0000-0000-0000733B0000}"/>
    <cellStyle name="Total 3 13 2 8" xfId="10943" xr:uid="{00000000-0005-0000-0000-0000743B0000}"/>
    <cellStyle name="Total 3 13 2 9" xfId="10483" xr:uid="{00000000-0005-0000-0000-0000753B0000}"/>
    <cellStyle name="Total 3 13 3" xfId="4889" xr:uid="{00000000-0005-0000-0000-0000763B0000}"/>
    <cellStyle name="Total 3 13 3 10" xfId="12270" xr:uid="{00000000-0005-0000-0000-0000773B0000}"/>
    <cellStyle name="Total 3 13 3 11" xfId="12508" xr:uid="{00000000-0005-0000-0000-0000783B0000}"/>
    <cellStyle name="Total 3 13 3 12" xfId="12893" xr:uid="{00000000-0005-0000-0000-0000793B0000}"/>
    <cellStyle name="Total 3 13 3 13" xfId="16038" xr:uid="{00000000-0005-0000-0000-00007A3B0000}"/>
    <cellStyle name="Total 3 13 3 14" xfId="13408" xr:uid="{00000000-0005-0000-0000-00007B3B0000}"/>
    <cellStyle name="Total 3 13 3 15" xfId="14619" xr:uid="{00000000-0005-0000-0000-00007C3B0000}"/>
    <cellStyle name="Total 3 13 3 16" xfId="13252" xr:uid="{00000000-0005-0000-0000-00007D3B0000}"/>
    <cellStyle name="Total 3 13 3 17" xfId="17647" xr:uid="{87088B95-74C3-410B-BC89-0555E11E327B}"/>
    <cellStyle name="Total 3 13 3 2" xfId="7218" xr:uid="{00000000-0005-0000-0000-00007E3B0000}"/>
    <cellStyle name="Total 3 13 3 3" xfId="9203" xr:uid="{00000000-0005-0000-0000-00007F3B0000}"/>
    <cellStyle name="Total 3 13 3 4" xfId="4713" xr:uid="{00000000-0005-0000-0000-0000803B0000}"/>
    <cellStyle name="Total 3 13 3 5" xfId="10358" xr:uid="{00000000-0005-0000-0000-0000813B0000}"/>
    <cellStyle name="Total 3 13 3 6" xfId="10828" xr:uid="{00000000-0005-0000-0000-0000823B0000}"/>
    <cellStyle name="Total 3 13 3 7" xfId="8732" xr:uid="{00000000-0005-0000-0000-0000833B0000}"/>
    <cellStyle name="Total 3 13 3 8" xfId="11818" xr:uid="{00000000-0005-0000-0000-0000843B0000}"/>
    <cellStyle name="Total 3 13 3 9" xfId="12062" xr:uid="{00000000-0005-0000-0000-0000853B0000}"/>
    <cellStyle name="Total 3 13 4" xfId="3077" xr:uid="{00000000-0005-0000-0000-0000863B0000}"/>
    <cellStyle name="Total 3 13 5" xfId="4025" xr:uid="{00000000-0005-0000-0000-0000873B0000}"/>
    <cellStyle name="Total 3 13 6" xfId="9308" xr:uid="{00000000-0005-0000-0000-0000883B0000}"/>
    <cellStyle name="Total 3 13 7" xfId="11004" xr:uid="{00000000-0005-0000-0000-0000893B0000}"/>
    <cellStyle name="Total 3 13 8" xfId="10520" xr:uid="{00000000-0005-0000-0000-00008A3B0000}"/>
    <cellStyle name="Total 3 13 9" xfId="10672" xr:uid="{00000000-0005-0000-0000-00008B3B0000}"/>
    <cellStyle name="Total 3 2" xfId="2456" xr:uid="{00000000-0005-0000-0000-00008C3B0000}"/>
    <cellStyle name="Total 3 2 10" xfId="8817" xr:uid="{00000000-0005-0000-0000-00008D3B0000}"/>
    <cellStyle name="Total 3 2 11" xfId="13537" xr:uid="{00000000-0005-0000-0000-00008E3B0000}"/>
    <cellStyle name="Total 3 2 12" xfId="16452" xr:uid="{00000000-0005-0000-0000-00008F3B0000}"/>
    <cellStyle name="Total 3 2 2" xfId="2927" xr:uid="{00000000-0005-0000-0000-0000903B0000}"/>
    <cellStyle name="Total 3 2 2 10" xfId="5665" xr:uid="{00000000-0005-0000-0000-0000913B0000}"/>
    <cellStyle name="Total 3 2 2 11" xfId="3973" xr:uid="{00000000-0005-0000-0000-0000923B0000}"/>
    <cellStyle name="Total 3 2 2 12" xfId="12172" xr:uid="{00000000-0005-0000-0000-0000933B0000}"/>
    <cellStyle name="Total 3 2 2 13" xfId="11755" xr:uid="{00000000-0005-0000-0000-0000943B0000}"/>
    <cellStyle name="Total 3 2 2 14" xfId="14486" xr:uid="{00000000-0005-0000-0000-0000953B0000}"/>
    <cellStyle name="Total 3 2 2 15" xfId="15034" xr:uid="{00000000-0005-0000-0000-0000963B0000}"/>
    <cellStyle name="Total 3 2 2 16" xfId="14926" xr:uid="{00000000-0005-0000-0000-0000973B0000}"/>
    <cellStyle name="Total 3 2 2 17" xfId="16316" xr:uid="{00000000-0005-0000-0000-0000983B0000}"/>
    <cellStyle name="Total 3 2 2 18" xfId="13639" xr:uid="{00000000-0005-0000-0000-0000993B0000}"/>
    <cellStyle name="Total 3 2 2 19" xfId="16332" xr:uid="{00000000-0005-0000-0000-00009A3B0000}"/>
    <cellStyle name="Total 3 2 2 2" xfId="5330" xr:uid="{00000000-0005-0000-0000-00009B3B0000}"/>
    <cellStyle name="Total 3 2 2 20" xfId="17206" xr:uid="{9C6D8D82-D84E-4773-B551-760CE3522675}"/>
    <cellStyle name="Total 3 2 2 3" xfId="5805" xr:uid="{00000000-0005-0000-0000-00009C3B0000}"/>
    <cellStyle name="Total 3 2 2 4" xfId="6389" xr:uid="{00000000-0005-0000-0000-00009D3B0000}"/>
    <cellStyle name="Total 3 2 2 5" xfId="6161" xr:uid="{00000000-0005-0000-0000-00009E3B0000}"/>
    <cellStyle name="Total 3 2 2 6" xfId="8580" xr:uid="{00000000-0005-0000-0000-00009F3B0000}"/>
    <cellStyle name="Total 3 2 2 7" xfId="5105" xr:uid="{00000000-0005-0000-0000-0000A03B0000}"/>
    <cellStyle name="Total 3 2 2 8" xfId="4513" xr:uid="{00000000-0005-0000-0000-0000A13B0000}"/>
    <cellStyle name="Total 3 2 2 9" xfId="10563" xr:uid="{00000000-0005-0000-0000-0000A23B0000}"/>
    <cellStyle name="Total 3 2 3" xfId="4890" xr:uid="{00000000-0005-0000-0000-0000A33B0000}"/>
    <cellStyle name="Total 3 2 3 10" xfId="12267" xr:uid="{00000000-0005-0000-0000-0000A43B0000}"/>
    <cellStyle name="Total 3 2 3 11" xfId="12504" xr:uid="{00000000-0005-0000-0000-0000A53B0000}"/>
    <cellStyle name="Total 3 2 3 12" xfId="12892" xr:uid="{00000000-0005-0000-0000-0000A63B0000}"/>
    <cellStyle name="Total 3 2 3 13" xfId="16025" xr:uid="{00000000-0005-0000-0000-0000A73B0000}"/>
    <cellStyle name="Total 3 2 3 14" xfId="13407" xr:uid="{00000000-0005-0000-0000-0000A83B0000}"/>
    <cellStyle name="Total 3 2 3 15" xfId="13794" xr:uid="{00000000-0005-0000-0000-0000A93B0000}"/>
    <cellStyle name="Total 3 2 3 16" xfId="13253" xr:uid="{00000000-0005-0000-0000-0000AA3B0000}"/>
    <cellStyle name="Total 3 2 3 17" xfId="17648" xr:uid="{5F089896-50C0-4D7E-A7DE-B0E2685C52E3}"/>
    <cellStyle name="Total 3 2 3 2" xfId="7219" xr:uid="{00000000-0005-0000-0000-0000AB3B0000}"/>
    <cellStyle name="Total 3 2 3 3" xfId="9204" xr:uid="{00000000-0005-0000-0000-0000AC3B0000}"/>
    <cellStyle name="Total 3 2 3 4" xfId="6088" xr:uid="{00000000-0005-0000-0000-0000AD3B0000}"/>
    <cellStyle name="Total 3 2 3 5" xfId="10095" xr:uid="{00000000-0005-0000-0000-0000AE3B0000}"/>
    <cellStyle name="Total 3 2 3 6" xfId="4002" xr:uid="{00000000-0005-0000-0000-0000AF3B0000}"/>
    <cellStyle name="Total 3 2 3 7" xfId="10842" xr:uid="{00000000-0005-0000-0000-0000B03B0000}"/>
    <cellStyle name="Total 3 2 3 8" xfId="11808" xr:uid="{00000000-0005-0000-0000-0000B13B0000}"/>
    <cellStyle name="Total 3 2 3 9" xfId="12053" xr:uid="{00000000-0005-0000-0000-0000B23B0000}"/>
    <cellStyle name="Total 3 2 4" xfId="3076" xr:uid="{00000000-0005-0000-0000-0000B33B0000}"/>
    <cellStyle name="Total 3 2 5" xfId="4026" xr:uid="{00000000-0005-0000-0000-0000B43B0000}"/>
    <cellStyle name="Total 3 2 6" xfId="10171" xr:uid="{00000000-0005-0000-0000-0000B53B0000}"/>
    <cellStyle name="Total 3 2 7" xfId="10981" xr:uid="{00000000-0005-0000-0000-0000B63B0000}"/>
    <cellStyle name="Total 3 2 8" xfId="10109" xr:uid="{00000000-0005-0000-0000-0000B73B0000}"/>
    <cellStyle name="Total 3 2 9" xfId="3527" xr:uid="{00000000-0005-0000-0000-0000B83B0000}"/>
    <cellStyle name="Total 3 3" xfId="2457" xr:uid="{00000000-0005-0000-0000-0000B93B0000}"/>
    <cellStyle name="Total 3 3 10" xfId="9054" xr:uid="{00000000-0005-0000-0000-0000BA3B0000}"/>
    <cellStyle name="Total 3 3 11" xfId="13536" xr:uid="{00000000-0005-0000-0000-0000BB3B0000}"/>
    <cellStyle name="Total 3 3 12" xfId="16449" xr:uid="{00000000-0005-0000-0000-0000BC3B0000}"/>
    <cellStyle name="Total 3 3 2" xfId="2928" xr:uid="{00000000-0005-0000-0000-0000BD3B0000}"/>
    <cellStyle name="Total 3 3 2 10" xfId="4764" xr:uid="{00000000-0005-0000-0000-0000BE3B0000}"/>
    <cellStyle name="Total 3 3 2 11" xfId="10859" xr:uid="{00000000-0005-0000-0000-0000BF3B0000}"/>
    <cellStyle name="Total 3 3 2 12" xfId="12162" xr:uid="{00000000-0005-0000-0000-0000C03B0000}"/>
    <cellStyle name="Total 3 3 2 13" xfId="12369" xr:uid="{00000000-0005-0000-0000-0000C13B0000}"/>
    <cellStyle name="Total 3 3 2 14" xfId="14487" xr:uid="{00000000-0005-0000-0000-0000C23B0000}"/>
    <cellStyle name="Total 3 3 2 15" xfId="14599" xr:uid="{00000000-0005-0000-0000-0000C33B0000}"/>
    <cellStyle name="Total 3 3 2 16" xfId="13857" xr:uid="{00000000-0005-0000-0000-0000C43B0000}"/>
    <cellStyle name="Total 3 3 2 17" xfId="16305" xr:uid="{00000000-0005-0000-0000-0000C53B0000}"/>
    <cellStyle name="Total 3 3 2 18" xfId="13640" xr:uid="{00000000-0005-0000-0000-0000C63B0000}"/>
    <cellStyle name="Total 3 3 2 19" xfId="16288" xr:uid="{00000000-0005-0000-0000-0000C73B0000}"/>
    <cellStyle name="Total 3 3 2 2" xfId="5331" xr:uid="{00000000-0005-0000-0000-0000C83B0000}"/>
    <cellStyle name="Total 3 3 2 20" xfId="17207" xr:uid="{ED05779F-E1CC-4E4D-9E8C-9ADCCB5EB427}"/>
    <cellStyle name="Total 3 3 2 3" xfId="5806" xr:uid="{00000000-0005-0000-0000-0000C93B0000}"/>
    <cellStyle name="Total 3 3 2 4" xfId="6390" xr:uid="{00000000-0005-0000-0000-0000CA3B0000}"/>
    <cellStyle name="Total 3 3 2 5" xfId="4464" xr:uid="{00000000-0005-0000-0000-0000CB3B0000}"/>
    <cellStyle name="Total 3 3 2 6" xfId="8581" xr:uid="{00000000-0005-0000-0000-0000CC3B0000}"/>
    <cellStyle name="Total 3 3 2 7" xfId="4395" xr:uid="{00000000-0005-0000-0000-0000CD3B0000}"/>
    <cellStyle name="Total 3 3 2 8" xfId="9959" xr:uid="{00000000-0005-0000-0000-0000CE3B0000}"/>
    <cellStyle name="Total 3 3 2 9" xfId="3188" xr:uid="{00000000-0005-0000-0000-0000CF3B0000}"/>
    <cellStyle name="Total 3 3 3" xfId="4891" xr:uid="{00000000-0005-0000-0000-0000D03B0000}"/>
    <cellStyle name="Total 3 3 3 10" xfId="12263" xr:uid="{00000000-0005-0000-0000-0000D13B0000}"/>
    <cellStyle name="Total 3 3 3 11" xfId="12499" xr:uid="{00000000-0005-0000-0000-0000D23B0000}"/>
    <cellStyle name="Total 3 3 3 12" xfId="12891" xr:uid="{00000000-0005-0000-0000-0000D33B0000}"/>
    <cellStyle name="Total 3 3 3 13" xfId="16015" xr:uid="{00000000-0005-0000-0000-0000D43B0000}"/>
    <cellStyle name="Total 3 3 3 14" xfId="13406" xr:uid="{00000000-0005-0000-0000-0000D53B0000}"/>
    <cellStyle name="Total 3 3 3 15" xfId="13795" xr:uid="{00000000-0005-0000-0000-0000D63B0000}"/>
    <cellStyle name="Total 3 3 3 16" xfId="14535" xr:uid="{00000000-0005-0000-0000-0000D73B0000}"/>
    <cellStyle name="Total 3 3 3 17" xfId="17649" xr:uid="{51036A6B-072F-4CE0-ABB7-88450A61CCD8}"/>
    <cellStyle name="Total 3 3 3 2" xfId="7220" xr:uid="{00000000-0005-0000-0000-0000D83B0000}"/>
    <cellStyle name="Total 3 3 3 3" xfId="9205" xr:uid="{00000000-0005-0000-0000-0000D93B0000}"/>
    <cellStyle name="Total 3 3 3 4" xfId="3110" xr:uid="{00000000-0005-0000-0000-0000DA3B0000}"/>
    <cellStyle name="Total 3 3 3 5" xfId="10925" xr:uid="{00000000-0005-0000-0000-0000DB3B0000}"/>
    <cellStyle name="Total 3 3 3 6" xfId="10553" xr:uid="{00000000-0005-0000-0000-0000DC3B0000}"/>
    <cellStyle name="Total 3 3 3 7" xfId="11554" xr:uid="{00000000-0005-0000-0000-0000DD3B0000}"/>
    <cellStyle name="Total 3 3 3 8" xfId="11791" xr:uid="{00000000-0005-0000-0000-0000DE3B0000}"/>
    <cellStyle name="Total 3 3 3 9" xfId="12043" xr:uid="{00000000-0005-0000-0000-0000DF3B0000}"/>
    <cellStyle name="Total 3 3 4" xfId="3075" xr:uid="{00000000-0005-0000-0000-0000E03B0000}"/>
    <cellStyle name="Total 3 3 5" xfId="4027" xr:uid="{00000000-0005-0000-0000-0000E13B0000}"/>
    <cellStyle name="Total 3 3 6" xfId="10187" xr:uid="{00000000-0005-0000-0000-0000E23B0000}"/>
    <cellStyle name="Total 3 3 7" xfId="10792" xr:uid="{00000000-0005-0000-0000-0000E33B0000}"/>
    <cellStyle name="Total 3 3 8" xfId="3982" xr:uid="{00000000-0005-0000-0000-0000E43B0000}"/>
    <cellStyle name="Total 3 3 9" xfId="11157" xr:uid="{00000000-0005-0000-0000-0000E53B0000}"/>
    <cellStyle name="Total 3 4" xfId="2458" xr:uid="{00000000-0005-0000-0000-0000E63B0000}"/>
    <cellStyle name="Total 3 4 10" xfId="10088" xr:uid="{00000000-0005-0000-0000-0000E73B0000}"/>
    <cellStyle name="Total 3 4 11" xfId="13897" xr:uid="{00000000-0005-0000-0000-0000E83B0000}"/>
    <cellStyle name="Total 3 4 12" xfId="16445" xr:uid="{00000000-0005-0000-0000-0000E93B0000}"/>
    <cellStyle name="Total 3 4 2" xfId="2929" xr:uid="{00000000-0005-0000-0000-0000EA3B0000}"/>
    <cellStyle name="Total 3 4 2 10" xfId="6510" xr:uid="{00000000-0005-0000-0000-0000EB3B0000}"/>
    <cellStyle name="Total 3 4 2 11" xfId="11901" xr:uid="{00000000-0005-0000-0000-0000EC3B0000}"/>
    <cellStyle name="Total 3 4 2 12" xfId="12157" xr:uid="{00000000-0005-0000-0000-0000ED3B0000}"/>
    <cellStyle name="Total 3 4 2 13" xfId="11603" xr:uid="{00000000-0005-0000-0000-0000EE3B0000}"/>
    <cellStyle name="Total 3 4 2 14" xfId="14488" xr:uid="{00000000-0005-0000-0000-0000EF3B0000}"/>
    <cellStyle name="Total 3 4 2 15" xfId="14137" xr:uid="{00000000-0005-0000-0000-0000F03B0000}"/>
    <cellStyle name="Total 3 4 2 16" xfId="13109" xr:uid="{00000000-0005-0000-0000-0000F13B0000}"/>
    <cellStyle name="Total 3 4 2 17" xfId="16294" xr:uid="{00000000-0005-0000-0000-0000F23B0000}"/>
    <cellStyle name="Total 3 4 2 18" xfId="13641" xr:uid="{00000000-0005-0000-0000-0000F33B0000}"/>
    <cellStyle name="Total 3 4 2 19" xfId="13575" xr:uid="{00000000-0005-0000-0000-0000F43B0000}"/>
    <cellStyle name="Total 3 4 2 2" xfId="5332" xr:uid="{00000000-0005-0000-0000-0000F53B0000}"/>
    <cellStyle name="Total 3 4 2 20" xfId="17208" xr:uid="{2F6A3B20-12A2-4F80-A7A4-21E51D46B9BF}"/>
    <cellStyle name="Total 3 4 2 3" xfId="5807" xr:uid="{00000000-0005-0000-0000-0000F63B0000}"/>
    <cellStyle name="Total 3 4 2 4" xfId="6391" xr:uid="{00000000-0005-0000-0000-0000F73B0000}"/>
    <cellStyle name="Total 3 4 2 5" xfId="4465" xr:uid="{00000000-0005-0000-0000-0000F83B0000}"/>
    <cellStyle name="Total 3 4 2 6" xfId="8582" xr:uid="{00000000-0005-0000-0000-0000F93B0000}"/>
    <cellStyle name="Total 3 4 2 7" xfId="8722" xr:uid="{00000000-0005-0000-0000-0000FA3B0000}"/>
    <cellStyle name="Total 3 4 2 8" xfId="10954" xr:uid="{00000000-0005-0000-0000-0000FB3B0000}"/>
    <cellStyle name="Total 3 4 2 9" xfId="3245" xr:uid="{00000000-0005-0000-0000-0000FC3B0000}"/>
    <cellStyle name="Total 3 4 3" xfId="4892" xr:uid="{00000000-0005-0000-0000-0000FD3B0000}"/>
    <cellStyle name="Total 3 4 3 10" xfId="6100" xr:uid="{00000000-0005-0000-0000-0000FE3B0000}"/>
    <cellStyle name="Total 3 4 3 11" xfId="12494" xr:uid="{00000000-0005-0000-0000-0000FF3B0000}"/>
    <cellStyle name="Total 3 4 3 12" xfId="14565" xr:uid="{00000000-0005-0000-0000-0000003C0000}"/>
    <cellStyle name="Total 3 4 3 13" xfId="16007" xr:uid="{00000000-0005-0000-0000-0000013C0000}"/>
    <cellStyle name="Total 3 4 3 14" xfId="14629" xr:uid="{00000000-0005-0000-0000-0000023C0000}"/>
    <cellStyle name="Total 3 4 3 15" xfId="13465" xr:uid="{00000000-0005-0000-0000-0000033C0000}"/>
    <cellStyle name="Total 3 4 3 16" xfId="13251" xr:uid="{00000000-0005-0000-0000-0000043C0000}"/>
    <cellStyle name="Total 3 4 3 17" xfId="17650" xr:uid="{042E4EDB-7E51-44D6-A4DD-7195A5686E46}"/>
    <cellStyle name="Total 3 4 3 2" xfId="7221" xr:uid="{00000000-0005-0000-0000-0000053C0000}"/>
    <cellStyle name="Total 3 4 3 3" xfId="9206" xr:uid="{00000000-0005-0000-0000-0000063C0000}"/>
    <cellStyle name="Total 3 4 3 4" xfId="4324" xr:uid="{00000000-0005-0000-0000-0000073C0000}"/>
    <cellStyle name="Total 3 4 3 5" xfId="9840" xr:uid="{00000000-0005-0000-0000-0000083C0000}"/>
    <cellStyle name="Total 3 4 3 6" xfId="10561" xr:uid="{00000000-0005-0000-0000-0000093C0000}"/>
    <cellStyle name="Total 3 4 3 7" xfId="11565" xr:uid="{00000000-0005-0000-0000-00000A3C0000}"/>
    <cellStyle name="Total 3 4 3 8" xfId="11780" xr:uid="{00000000-0005-0000-0000-00000B3C0000}"/>
    <cellStyle name="Total 3 4 3 9" xfId="12031" xr:uid="{00000000-0005-0000-0000-00000C3C0000}"/>
    <cellStyle name="Total 3 4 4" xfId="3074" xr:uid="{00000000-0005-0000-0000-00000D3C0000}"/>
    <cellStyle name="Total 3 4 5" xfId="4028" xr:uid="{00000000-0005-0000-0000-00000E3C0000}"/>
    <cellStyle name="Total 3 4 6" xfId="8931" xr:uid="{00000000-0005-0000-0000-00000F3C0000}"/>
    <cellStyle name="Total 3 4 7" xfId="3416" xr:uid="{00000000-0005-0000-0000-0000103C0000}"/>
    <cellStyle name="Total 3 4 8" xfId="10367" xr:uid="{00000000-0005-0000-0000-0000113C0000}"/>
    <cellStyle name="Total 3 4 9" xfId="9523" xr:uid="{00000000-0005-0000-0000-0000123C0000}"/>
    <cellStyle name="Total 3 5" xfId="2459" xr:uid="{00000000-0005-0000-0000-0000133C0000}"/>
    <cellStyle name="Total 3 5 10" xfId="10144" xr:uid="{00000000-0005-0000-0000-0000143C0000}"/>
    <cellStyle name="Total 3 5 11" xfId="14969" xr:uid="{00000000-0005-0000-0000-0000153C0000}"/>
    <cellStyle name="Total 3 5 12" xfId="16440" xr:uid="{00000000-0005-0000-0000-0000163C0000}"/>
    <cellStyle name="Total 3 5 2" xfId="2930" xr:uid="{00000000-0005-0000-0000-0000173C0000}"/>
    <cellStyle name="Total 3 5 2 10" xfId="3870" xr:uid="{00000000-0005-0000-0000-0000183C0000}"/>
    <cellStyle name="Total 3 5 2 11" xfId="11896" xr:uid="{00000000-0005-0000-0000-0000193C0000}"/>
    <cellStyle name="Total 3 5 2 12" xfId="12152" xr:uid="{00000000-0005-0000-0000-00001A3C0000}"/>
    <cellStyle name="Total 3 5 2 13" xfId="3575" xr:uid="{00000000-0005-0000-0000-00001B3C0000}"/>
    <cellStyle name="Total 3 5 2 14" xfId="14489" xr:uid="{00000000-0005-0000-0000-00001C3C0000}"/>
    <cellStyle name="Total 3 5 2 15" xfId="13178" xr:uid="{00000000-0005-0000-0000-00001D3C0000}"/>
    <cellStyle name="Total 3 5 2 16" xfId="14931" xr:uid="{00000000-0005-0000-0000-00001E3C0000}"/>
    <cellStyle name="Total 3 5 2 17" xfId="16284" xr:uid="{00000000-0005-0000-0000-00001F3C0000}"/>
    <cellStyle name="Total 3 5 2 18" xfId="13642" xr:uid="{00000000-0005-0000-0000-0000203C0000}"/>
    <cellStyle name="Total 3 5 2 19" xfId="13574" xr:uid="{00000000-0005-0000-0000-0000213C0000}"/>
    <cellStyle name="Total 3 5 2 2" xfId="5333" xr:uid="{00000000-0005-0000-0000-0000223C0000}"/>
    <cellStyle name="Total 3 5 2 20" xfId="17209" xr:uid="{768AF035-3D72-4F42-8EB3-A0210AFCEC49}"/>
    <cellStyle name="Total 3 5 2 3" xfId="5808" xr:uid="{00000000-0005-0000-0000-0000233C0000}"/>
    <cellStyle name="Total 3 5 2 4" xfId="6392" xr:uid="{00000000-0005-0000-0000-0000243C0000}"/>
    <cellStyle name="Total 3 5 2 5" xfId="6162" xr:uid="{00000000-0005-0000-0000-0000253C0000}"/>
    <cellStyle name="Total 3 5 2 6" xfId="8583" xr:uid="{00000000-0005-0000-0000-0000263C0000}"/>
    <cellStyle name="Total 3 5 2 7" xfId="6474" xr:uid="{00000000-0005-0000-0000-0000273C0000}"/>
    <cellStyle name="Total 3 5 2 8" xfId="6238" xr:uid="{00000000-0005-0000-0000-0000283C0000}"/>
    <cellStyle name="Total 3 5 2 9" xfId="10603" xr:uid="{00000000-0005-0000-0000-0000293C0000}"/>
    <cellStyle name="Total 3 5 3" xfId="4893" xr:uid="{00000000-0005-0000-0000-00002A3C0000}"/>
    <cellStyle name="Total 3 5 3 10" xfId="10133" xr:uid="{00000000-0005-0000-0000-00002B3C0000}"/>
    <cellStyle name="Total 3 5 3 11" xfId="12490" xr:uid="{00000000-0005-0000-0000-00002C3C0000}"/>
    <cellStyle name="Total 3 5 3 12" xfId="15667" xr:uid="{00000000-0005-0000-0000-00002D3C0000}"/>
    <cellStyle name="Total 3 5 3 13" xfId="15997" xr:uid="{00000000-0005-0000-0000-00002E3C0000}"/>
    <cellStyle name="Total 3 5 3 14" xfId="14117" xr:uid="{00000000-0005-0000-0000-00002F3C0000}"/>
    <cellStyle name="Total 3 5 3 15" xfId="16595" xr:uid="{00000000-0005-0000-0000-0000303C0000}"/>
    <cellStyle name="Total 3 5 3 16" xfId="15540" xr:uid="{00000000-0005-0000-0000-0000313C0000}"/>
    <cellStyle name="Total 3 5 3 17" xfId="17651" xr:uid="{29778920-88A4-40B7-AF8D-BAE3A002129A}"/>
    <cellStyle name="Total 3 5 3 2" xfId="7222" xr:uid="{00000000-0005-0000-0000-0000323C0000}"/>
    <cellStyle name="Total 3 5 3 3" xfId="9207" xr:uid="{00000000-0005-0000-0000-0000333C0000}"/>
    <cellStyle name="Total 3 5 3 4" xfId="4719" xr:uid="{00000000-0005-0000-0000-0000343C0000}"/>
    <cellStyle name="Total 3 5 3 5" xfId="10490" xr:uid="{00000000-0005-0000-0000-0000353C0000}"/>
    <cellStyle name="Total 3 5 3 6" xfId="10866" xr:uid="{00000000-0005-0000-0000-0000363C0000}"/>
    <cellStyle name="Total 3 5 3 7" xfId="3607" xr:uid="{00000000-0005-0000-0000-0000373C0000}"/>
    <cellStyle name="Total 3 5 3 8" xfId="11767" xr:uid="{00000000-0005-0000-0000-0000383C0000}"/>
    <cellStyle name="Total 3 5 3 9" xfId="12019" xr:uid="{00000000-0005-0000-0000-0000393C0000}"/>
    <cellStyle name="Total 3 5 4" xfId="3073" xr:uid="{00000000-0005-0000-0000-00003A3C0000}"/>
    <cellStyle name="Total 3 5 5" xfId="4029" xr:uid="{00000000-0005-0000-0000-00003B3C0000}"/>
    <cellStyle name="Total 3 5 6" xfId="3151" xr:uid="{00000000-0005-0000-0000-00003C3C0000}"/>
    <cellStyle name="Total 3 5 7" xfId="8718" xr:uid="{00000000-0005-0000-0000-00003D3C0000}"/>
    <cellStyle name="Total 3 5 8" xfId="5956" xr:uid="{00000000-0005-0000-0000-00003E3C0000}"/>
    <cellStyle name="Total 3 5 9" xfId="3203" xr:uid="{00000000-0005-0000-0000-00003F3C0000}"/>
    <cellStyle name="Total 3 6" xfId="2460" xr:uid="{00000000-0005-0000-0000-0000403C0000}"/>
    <cellStyle name="Total 3 6 10" xfId="9811" xr:uid="{00000000-0005-0000-0000-0000413C0000}"/>
    <cellStyle name="Total 3 6 11" xfId="13535" xr:uid="{00000000-0005-0000-0000-0000423C0000}"/>
    <cellStyle name="Total 3 6 12" xfId="15512" xr:uid="{00000000-0005-0000-0000-0000433C0000}"/>
    <cellStyle name="Total 3 6 2" xfId="2931" xr:uid="{00000000-0005-0000-0000-0000443C0000}"/>
    <cellStyle name="Total 3 6 2 10" xfId="11104" xr:uid="{00000000-0005-0000-0000-0000453C0000}"/>
    <cellStyle name="Total 3 6 2 11" xfId="11891" xr:uid="{00000000-0005-0000-0000-0000463C0000}"/>
    <cellStyle name="Total 3 6 2 12" xfId="12146" xr:uid="{00000000-0005-0000-0000-0000473C0000}"/>
    <cellStyle name="Total 3 6 2 13" xfId="11258" xr:uid="{00000000-0005-0000-0000-0000483C0000}"/>
    <cellStyle name="Total 3 6 2 14" xfId="14490" xr:uid="{00000000-0005-0000-0000-0000493C0000}"/>
    <cellStyle name="Total 3 6 2 15" xfId="13177" xr:uid="{00000000-0005-0000-0000-00004A3C0000}"/>
    <cellStyle name="Total 3 6 2 16" xfId="13858" xr:uid="{00000000-0005-0000-0000-00004B3C0000}"/>
    <cellStyle name="Total 3 6 2 17" xfId="16274" xr:uid="{00000000-0005-0000-0000-00004C3C0000}"/>
    <cellStyle name="Total 3 6 2 18" xfId="16083" xr:uid="{00000000-0005-0000-0000-00004D3C0000}"/>
    <cellStyle name="Total 3 6 2 19" xfId="13573" xr:uid="{00000000-0005-0000-0000-00004E3C0000}"/>
    <cellStyle name="Total 3 6 2 2" xfId="5334" xr:uid="{00000000-0005-0000-0000-00004F3C0000}"/>
    <cellStyle name="Total 3 6 2 20" xfId="17210" xr:uid="{D8CB194F-4774-40CD-B3C7-86BA6C6D274F}"/>
    <cellStyle name="Total 3 6 2 3" xfId="5809" xr:uid="{00000000-0005-0000-0000-0000503C0000}"/>
    <cellStyle name="Total 3 6 2 4" xfId="6393" xr:uid="{00000000-0005-0000-0000-0000513C0000}"/>
    <cellStyle name="Total 3 6 2 5" xfId="3414" xr:uid="{00000000-0005-0000-0000-0000523C0000}"/>
    <cellStyle name="Total 3 6 2 6" xfId="8584" xr:uid="{00000000-0005-0000-0000-0000533C0000}"/>
    <cellStyle name="Total 3 6 2 7" xfId="6313" xr:uid="{00000000-0005-0000-0000-0000543C0000}"/>
    <cellStyle name="Total 3 6 2 8" xfId="4763" xr:uid="{00000000-0005-0000-0000-0000553C0000}"/>
    <cellStyle name="Total 3 6 2 9" xfId="5635" xr:uid="{00000000-0005-0000-0000-0000563C0000}"/>
    <cellStyle name="Total 3 6 3" xfId="4894" xr:uid="{00000000-0005-0000-0000-0000573C0000}"/>
    <cellStyle name="Total 3 6 3 10" xfId="9238" xr:uid="{00000000-0005-0000-0000-0000583C0000}"/>
    <cellStyle name="Total 3 6 3 11" xfId="12485" xr:uid="{00000000-0005-0000-0000-0000593C0000}"/>
    <cellStyle name="Total 3 6 3 12" xfId="15661" xr:uid="{00000000-0005-0000-0000-00005A3C0000}"/>
    <cellStyle name="Total 3 6 3 13" xfId="15986" xr:uid="{00000000-0005-0000-0000-00005B3C0000}"/>
    <cellStyle name="Total 3 6 3 14" xfId="13872" xr:uid="{00000000-0005-0000-0000-00005C3C0000}"/>
    <cellStyle name="Total 3 6 3 15" xfId="16585" xr:uid="{00000000-0005-0000-0000-00005D3C0000}"/>
    <cellStyle name="Total 3 6 3 16" xfId="13127" xr:uid="{00000000-0005-0000-0000-00005E3C0000}"/>
    <cellStyle name="Total 3 6 3 17" xfId="17652" xr:uid="{64241AEB-FDD2-4B77-9387-B1C8F9E16965}"/>
    <cellStyle name="Total 3 6 3 2" xfId="7223" xr:uid="{00000000-0005-0000-0000-00005F3C0000}"/>
    <cellStyle name="Total 3 6 3 3" xfId="9208" xr:uid="{00000000-0005-0000-0000-0000603C0000}"/>
    <cellStyle name="Total 3 6 3 4" xfId="6208" xr:uid="{00000000-0005-0000-0000-0000613C0000}"/>
    <cellStyle name="Total 3 6 3 5" xfId="10123" xr:uid="{00000000-0005-0000-0000-0000623C0000}"/>
    <cellStyle name="Total 3 6 3 6" xfId="10836" xr:uid="{00000000-0005-0000-0000-0000633C0000}"/>
    <cellStyle name="Total 3 6 3 7" xfId="11566" xr:uid="{00000000-0005-0000-0000-0000643C0000}"/>
    <cellStyle name="Total 3 6 3 8" xfId="11757" xr:uid="{00000000-0005-0000-0000-0000653C0000}"/>
    <cellStyle name="Total 3 6 3 9" xfId="12005" xr:uid="{00000000-0005-0000-0000-0000663C0000}"/>
    <cellStyle name="Total 3 6 4" xfId="3072" xr:uid="{00000000-0005-0000-0000-0000673C0000}"/>
    <cellStyle name="Total 3 6 5" xfId="4030" xr:uid="{00000000-0005-0000-0000-0000683C0000}"/>
    <cellStyle name="Total 3 6 6" xfId="10201" xr:uid="{00000000-0005-0000-0000-0000693C0000}"/>
    <cellStyle name="Total 3 6 7" xfId="10989" xr:uid="{00000000-0005-0000-0000-00006A3C0000}"/>
    <cellStyle name="Total 3 6 8" xfId="9853" xr:uid="{00000000-0005-0000-0000-00006B3C0000}"/>
    <cellStyle name="Total 3 6 9" xfId="10267" xr:uid="{00000000-0005-0000-0000-00006C3C0000}"/>
    <cellStyle name="Total 3 7" xfId="2461" xr:uid="{00000000-0005-0000-0000-00006D3C0000}"/>
    <cellStyle name="Total 3 7 10" xfId="11947" xr:uid="{00000000-0005-0000-0000-00006E3C0000}"/>
    <cellStyle name="Total 3 7 11" xfId="13534" xr:uid="{00000000-0005-0000-0000-00006F3C0000}"/>
    <cellStyle name="Total 3 7 12" xfId="13370" xr:uid="{00000000-0005-0000-0000-0000703C0000}"/>
    <cellStyle name="Total 3 7 2" xfId="2932" xr:uid="{00000000-0005-0000-0000-0000713C0000}"/>
    <cellStyle name="Total 3 7 2 10" xfId="11126" xr:uid="{00000000-0005-0000-0000-0000723C0000}"/>
    <cellStyle name="Total 3 7 2 11" xfId="11882" xr:uid="{00000000-0005-0000-0000-0000733C0000}"/>
    <cellStyle name="Total 3 7 2 12" xfId="12139" xr:uid="{00000000-0005-0000-0000-0000743C0000}"/>
    <cellStyle name="Total 3 7 2 13" xfId="12016" xr:uid="{00000000-0005-0000-0000-0000753C0000}"/>
    <cellStyle name="Total 3 7 2 14" xfId="14491" xr:uid="{00000000-0005-0000-0000-0000763C0000}"/>
    <cellStyle name="Total 3 7 2 15" xfId="13176" xr:uid="{00000000-0005-0000-0000-0000773C0000}"/>
    <cellStyle name="Total 3 7 2 16" xfId="14932" xr:uid="{00000000-0005-0000-0000-0000783C0000}"/>
    <cellStyle name="Total 3 7 2 17" xfId="16265" xr:uid="{00000000-0005-0000-0000-0000793C0000}"/>
    <cellStyle name="Total 3 7 2 18" xfId="16008" xr:uid="{00000000-0005-0000-0000-00007A3C0000}"/>
    <cellStyle name="Total 3 7 2 19" xfId="15576" xr:uid="{00000000-0005-0000-0000-00007B3C0000}"/>
    <cellStyle name="Total 3 7 2 2" xfId="5335" xr:uid="{00000000-0005-0000-0000-00007C3C0000}"/>
    <cellStyle name="Total 3 7 2 20" xfId="17211" xr:uid="{7602D91E-9D02-45E2-A315-8ABCFAAAEFDE}"/>
    <cellStyle name="Total 3 7 2 3" xfId="5810" xr:uid="{00000000-0005-0000-0000-00007D3C0000}"/>
    <cellStyle name="Total 3 7 2 4" xfId="6394" xr:uid="{00000000-0005-0000-0000-00007E3C0000}"/>
    <cellStyle name="Total 3 7 2 5" xfId="4466" xr:uid="{00000000-0005-0000-0000-00007F3C0000}"/>
    <cellStyle name="Total 3 7 2 6" xfId="8585" xr:uid="{00000000-0005-0000-0000-0000803C0000}"/>
    <cellStyle name="Total 3 7 2 7" xfId="5962" xr:uid="{00000000-0005-0000-0000-0000813C0000}"/>
    <cellStyle name="Total 3 7 2 8" xfId="4281" xr:uid="{00000000-0005-0000-0000-0000823C0000}"/>
    <cellStyle name="Total 3 7 2 9" xfId="10433" xr:uid="{00000000-0005-0000-0000-0000833C0000}"/>
    <cellStyle name="Total 3 7 3" xfId="4895" xr:uid="{00000000-0005-0000-0000-0000843C0000}"/>
    <cellStyle name="Total 3 7 3 10" xfId="9992" xr:uid="{00000000-0005-0000-0000-0000853C0000}"/>
    <cellStyle name="Total 3 7 3 11" xfId="12480" xr:uid="{00000000-0005-0000-0000-0000863C0000}"/>
    <cellStyle name="Total 3 7 3 12" xfId="15651" xr:uid="{00000000-0005-0000-0000-0000873C0000}"/>
    <cellStyle name="Total 3 7 3 13" xfId="13132" xr:uid="{00000000-0005-0000-0000-0000883C0000}"/>
    <cellStyle name="Total 3 7 3 14" xfId="13405" xr:uid="{00000000-0005-0000-0000-0000893C0000}"/>
    <cellStyle name="Total 3 7 3 15" xfId="16577" xr:uid="{00000000-0005-0000-0000-00008A3C0000}"/>
    <cellStyle name="Total 3 7 3 16" xfId="16766" xr:uid="{00000000-0005-0000-0000-00008B3C0000}"/>
    <cellStyle name="Total 3 7 3 17" xfId="17653" xr:uid="{596030FB-23B2-48D0-B156-1838D596E7BA}"/>
    <cellStyle name="Total 3 7 3 2" xfId="7224" xr:uid="{00000000-0005-0000-0000-00008C3C0000}"/>
    <cellStyle name="Total 3 7 3 3" xfId="9209" xr:uid="{00000000-0005-0000-0000-00008D3C0000}"/>
    <cellStyle name="Total 3 7 3 4" xfId="4718" xr:uid="{00000000-0005-0000-0000-00008E3C0000}"/>
    <cellStyle name="Total 3 7 3 5" xfId="10517" xr:uid="{00000000-0005-0000-0000-00008F3C0000}"/>
    <cellStyle name="Total 3 7 3 6" xfId="3962" xr:uid="{00000000-0005-0000-0000-0000903C0000}"/>
    <cellStyle name="Total 3 7 3 7" xfId="11569" xr:uid="{00000000-0005-0000-0000-0000913C0000}"/>
    <cellStyle name="Total 3 7 3 8" xfId="11745" xr:uid="{00000000-0005-0000-0000-0000923C0000}"/>
    <cellStyle name="Total 3 7 3 9" xfId="11992" xr:uid="{00000000-0005-0000-0000-0000933C0000}"/>
    <cellStyle name="Total 3 7 4" xfId="3071" xr:uid="{00000000-0005-0000-0000-0000943C0000}"/>
    <cellStyle name="Total 3 7 5" xfId="4031" xr:uid="{00000000-0005-0000-0000-0000953C0000}"/>
    <cellStyle name="Total 3 7 6" xfId="10934" xr:uid="{00000000-0005-0000-0000-0000963C0000}"/>
    <cellStyle name="Total 3 7 7" xfId="10900" xr:uid="{00000000-0005-0000-0000-0000973C0000}"/>
    <cellStyle name="Total 3 7 8" xfId="9430" xr:uid="{00000000-0005-0000-0000-0000983C0000}"/>
    <cellStyle name="Total 3 7 9" xfId="11065" xr:uid="{00000000-0005-0000-0000-0000993C0000}"/>
    <cellStyle name="Total 3 8" xfId="2462" xr:uid="{00000000-0005-0000-0000-00009A3C0000}"/>
    <cellStyle name="Total 3 8 10" xfId="11085" xr:uid="{00000000-0005-0000-0000-00009B3C0000}"/>
    <cellStyle name="Total 3 8 11" xfId="13533" xr:uid="{00000000-0005-0000-0000-00009C3C0000}"/>
    <cellStyle name="Total 3 8 12" xfId="16299" xr:uid="{00000000-0005-0000-0000-00009D3C0000}"/>
    <cellStyle name="Total 3 8 2" xfId="2933" xr:uid="{00000000-0005-0000-0000-00009E3C0000}"/>
    <cellStyle name="Total 3 8 2 10" xfId="11147" xr:uid="{00000000-0005-0000-0000-00009F3C0000}"/>
    <cellStyle name="Total 3 8 2 11" xfId="11871" xr:uid="{00000000-0005-0000-0000-0000A03C0000}"/>
    <cellStyle name="Total 3 8 2 12" xfId="12131" xr:uid="{00000000-0005-0000-0000-0000A13C0000}"/>
    <cellStyle name="Total 3 8 2 13" xfId="11278" xr:uid="{00000000-0005-0000-0000-0000A23C0000}"/>
    <cellStyle name="Total 3 8 2 14" xfId="14492" xr:uid="{00000000-0005-0000-0000-0000A33C0000}"/>
    <cellStyle name="Total 3 8 2 15" xfId="13175" xr:uid="{00000000-0005-0000-0000-0000A43C0000}"/>
    <cellStyle name="Total 3 8 2 16" xfId="13859" xr:uid="{00000000-0005-0000-0000-0000A53C0000}"/>
    <cellStyle name="Total 3 8 2 17" xfId="16257" xr:uid="{00000000-0005-0000-0000-0000A63C0000}"/>
    <cellStyle name="Total 3 8 2 18" xfId="15016" xr:uid="{00000000-0005-0000-0000-0000A73C0000}"/>
    <cellStyle name="Total 3 8 2 19" xfId="13572" xr:uid="{00000000-0005-0000-0000-0000A83C0000}"/>
    <cellStyle name="Total 3 8 2 2" xfId="5336" xr:uid="{00000000-0005-0000-0000-0000A93C0000}"/>
    <cellStyle name="Total 3 8 2 20" xfId="17212" xr:uid="{2C3DDC9B-06A7-4135-96D7-8302BE577F0F}"/>
    <cellStyle name="Total 3 8 2 3" xfId="5811" xr:uid="{00000000-0005-0000-0000-0000AA3C0000}"/>
    <cellStyle name="Total 3 8 2 4" xfId="6395" xr:uid="{00000000-0005-0000-0000-0000AB3C0000}"/>
    <cellStyle name="Total 3 8 2 5" xfId="6163" xr:uid="{00000000-0005-0000-0000-0000AC3C0000}"/>
    <cellStyle name="Total 3 8 2 6" xfId="8586" xr:uid="{00000000-0005-0000-0000-0000AD3C0000}"/>
    <cellStyle name="Total 3 8 2 7" xfId="4806" xr:uid="{00000000-0005-0000-0000-0000AE3C0000}"/>
    <cellStyle name="Total 3 8 2 8" xfId="9857" xr:uid="{00000000-0005-0000-0000-0000AF3C0000}"/>
    <cellStyle name="Total 3 8 2 9" xfId="10644" xr:uid="{00000000-0005-0000-0000-0000B03C0000}"/>
    <cellStyle name="Total 3 8 3" xfId="4896" xr:uid="{00000000-0005-0000-0000-0000B13C0000}"/>
    <cellStyle name="Total 3 8 3 10" xfId="4012" xr:uid="{00000000-0005-0000-0000-0000B23C0000}"/>
    <cellStyle name="Total 3 8 3 11" xfId="12475" xr:uid="{00000000-0005-0000-0000-0000B33C0000}"/>
    <cellStyle name="Total 3 8 3 12" xfId="15637" xr:uid="{00000000-0005-0000-0000-0000B43C0000}"/>
    <cellStyle name="Total 3 8 3 13" xfId="14013" xr:uid="{00000000-0005-0000-0000-0000B53C0000}"/>
    <cellStyle name="Total 3 8 3 14" xfId="13404" xr:uid="{00000000-0005-0000-0000-0000B63C0000}"/>
    <cellStyle name="Total 3 8 3 15" xfId="16572" xr:uid="{00000000-0005-0000-0000-0000B73C0000}"/>
    <cellStyle name="Total 3 8 3 16" xfId="16761" xr:uid="{00000000-0005-0000-0000-0000B83C0000}"/>
    <cellStyle name="Total 3 8 3 17" xfId="17654" xr:uid="{3A93F873-98AB-4423-A153-6A8FF6CDF031}"/>
    <cellStyle name="Total 3 8 3 2" xfId="7225" xr:uid="{00000000-0005-0000-0000-0000B93C0000}"/>
    <cellStyle name="Total 3 8 3 3" xfId="9210" xr:uid="{00000000-0005-0000-0000-0000BA3C0000}"/>
    <cellStyle name="Total 3 8 3 4" xfId="3405" xr:uid="{00000000-0005-0000-0000-0000BB3C0000}"/>
    <cellStyle name="Total 3 8 3 5" xfId="8996" xr:uid="{00000000-0005-0000-0000-0000BC3C0000}"/>
    <cellStyle name="Total 3 8 3 6" xfId="10413" xr:uid="{00000000-0005-0000-0000-0000BD3C0000}"/>
    <cellStyle name="Total 3 8 3 7" xfId="3867" xr:uid="{00000000-0005-0000-0000-0000BE3C0000}"/>
    <cellStyle name="Total 3 8 3 8" xfId="11732" xr:uid="{00000000-0005-0000-0000-0000BF3C0000}"/>
    <cellStyle name="Total 3 8 3 9" xfId="11981" xr:uid="{00000000-0005-0000-0000-0000C03C0000}"/>
    <cellStyle name="Total 3 8 4" xfId="3070" xr:uid="{00000000-0005-0000-0000-0000C13C0000}"/>
    <cellStyle name="Total 3 8 5" xfId="4032" xr:uid="{00000000-0005-0000-0000-0000C23C0000}"/>
    <cellStyle name="Total 3 8 6" xfId="9309" xr:uid="{00000000-0005-0000-0000-0000C33C0000}"/>
    <cellStyle name="Total 3 8 7" xfId="9437" xr:uid="{00000000-0005-0000-0000-0000C43C0000}"/>
    <cellStyle name="Total 3 8 8" xfId="5957" xr:uid="{00000000-0005-0000-0000-0000C53C0000}"/>
    <cellStyle name="Total 3 8 9" xfId="11438" xr:uid="{00000000-0005-0000-0000-0000C63C0000}"/>
    <cellStyle name="Total 3 9" xfId="2463" xr:uid="{00000000-0005-0000-0000-0000C73C0000}"/>
    <cellStyle name="Total 3 9 10" xfId="9114" xr:uid="{00000000-0005-0000-0000-0000C83C0000}"/>
    <cellStyle name="Total 3 9 11" xfId="13336" xr:uid="{00000000-0005-0000-0000-0000C93C0000}"/>
    <cellStyle name="Total 3 9 12" xfId="16380" xr:uid="{00000000-0005-0000-0000-0000CA3C0000}"/>
    <cellStyle name="Total 3 9 2" xfId="2934" xr:uid="{00000000-0005-0000-0000-0000CB3C0000}"/>
    <cellStyle name="Total 3 9 2 10" xfId="6094" xr:uid="{00000000-0005-0000-0000-0000CC3C0000}"/>
    <cellStyle name="Total 3 9 2 11" xfId="11864" xr:uid="{00000000-0005-0000-0000-0000CD3C0000}"/>
    <cellStyle name="Total 3 9 2 12" xfId="9483" xr:uid="{00000000-0005-0000-0000-0000CE3C0000}"/>
    <cellStyle name="Total 3 9 2 13" xfId="12236" xr:uid="{00000000-0005-0000-0000-0000CF3C0000}"/>
    <cellStyle name="Total 3 9 2 14" xfId="14493" xr:uid="{00000000-0005-0000-0000-0000D03C0000}"/>
    <cellStyle name="Total 3 9 2 15" xfId="13174" xr:uid="{00000000-0005-0000-0000-0000D13C0000}"/>
    <cellStyle name="Total 3 9 2 16" xfId="14933" xr:uid="{00000000-0005-0000-0000-0000D23C0000}"/>
    <cellStyle name="Total 3 9 2 17" xfId="16250" xr:uid="{00000000-0005-0000-0000-0000D33C0000}"/>
    <cellStyle name="Total 3 9 2 18" xfId="13141" xr:uid="{00000000-0005-0000-0000-0000D43C0000}"/>
    <cellStyle name="Total 3 9 2 19" xfId="14652" xr:uid="{00000000-0005-0000-0000-0000D53C0000}"/>
    <cellStyle name="Total 3 9 2 2" xfId="5337" xr:uid="{00000000-0005-0000-0000-0000D63C0000}"/>
    <cellStyle name="Total 3 9 2 20" xfId="17213" xr:uid="{CECEA577-C954-42FA-BD27-B3A5E8AD995E}"/>
    <cellStyle name="Total 3 9 2 3" xfId="5812" xr:uid="{00000000-0005-0000-0000-0000D73C0000}"/>
    <cellStyle name="Total 3 9 2 4" xfId="6396" xr:uid="{00000000-0005-0000-0000-0000D83C0000}"/>
    <cellStyle name="Total 3 9 2 5" xfId="4467" xr:uid="{00000000-0005-0000-0000-0000D93C0000}"/>
    <cellStyle name="Total 3 9 2 6" xfId="8587" xr:uid="{00000000-0005-0000-0000-0000DA3C0000}"/>
    <cellStyle name="Total 3 9 2 7" xfId="4272" xr:uid="{00000000-0005-0000-0000-0000DB3C0000}"/>
    <cellStyle name="Total 3 9 2 8" xfId="9989" xr:uid="{00000000-0005-0000-0000-0000DC3C0000}"/>
    <cellStyle name="Total 3 9 2 9" xfId="4347" xr:uid="{00000000-0005-0000-0000-0000DD3C0000}"/>
    <cellStyle name="Total 3 9 3" xfId="4897" xr:uid="{00000000-0005-0000-0000-0000DE3C0000}"/>
    <cellStyle name="Total 3 9 3 10" xfId="10080" xr:uid="{00000000-0005-0000-0000-0000DF3C0000}"/>
    <cellStyle name="Total 3 9 3 11" xfId="12265" xr:uid="{00000000-0005-0000-0000-0000E03C0000}"/>
    <cellStyle name="Total 3 9 3 12" xfId="15625" xr:uid="{00000000-0005-0000-0000-0000E13C0000}"/>
    <cellStyle name="Total 3 9 3 13" xfId="14014" xr:uid="{00000000-0005-0000-0000-0000E23C0000}"/>
    <cellStyle name="Total 3 9 3 14" xfId="13403" xr:uid="{00000000-0005-0000-0000-0000E33C0000}"/>
    <cellStyle name="Total 3 9 3 15" xfId="16564" xr:uid="{00000000-0005-0000-0000-0000E43C0000}"/>
    <cellStyle name="Total 3 9 3 16" xfId="16754" xr:uid="{00000000-0005-0000-0000-0000E53C0000}"/>
    <cellStyle name="Total 3 9 3 17" xfId="17655" xr:uid="{7A7AEDB1-A70D-4EB7-8214-C062280DCF08}"/>
    <cellStyle name="Total 3 9 3 2" xfId="7226" xr:uid="{00000000-0005-0000-0000-0000E63C0000}"/>
    <cellStyle name="Total 3 9 3 3" xfId="9211" xr:uid="{00000000-0005-0000-0000-0000E73C0000}"/>
    <cellStyle name="Total 3 9 3 4" xfId="4720" xr:uid="{00000000-0005-0000-0000-0000E83C0000}"/>
    <cellStyle name="Total 3 9 3 5" xfId="9379" xr:uid="{00000000-0005-0000-0000-0000E93C0000}"/>
    <cellStyle name="Total 3 9 3 6" xfId="6593" xr:uid="{00000000-0005-0000-0000-0000EA3C0000}"/>
    <cellStyle name="Total 3 9 3 7" xfId="3119" xr:uid="{00000000-0005-0000-0000-0000EB3C0000}"/>
    <cellStyle name="Total 3 9 3 8" xfId="11712" xr:uid="{00000000-0005-0000-0000-0000EC3C0000}"/>
    <cellStyle name="Total 3 9 3 9" xfId="10007" xr:uid="{00000000-0005-0000-0000-0000ED3C0000}"/>
    <cellStyle name="Total 3 9 4" xfId="3069" xr:uid="{00000000-0005-0000-0000-0000EE3C0000}"/>
    <cellStyle name="Total 3 9 5" xfId="4033" xr:uid="{00000000-0005-0000-0000-0000EF3C0000}"/>
    <cellStyle name="Total 3 9 6" xfId="3849" xr:uid="{00000000-0005-0000-0000-0000F03C0000}"/>
    <cellStyle name="Total 3 9 7" xfId="6304" xr:uid="{00000000-0005-0000-0000-0000F13C0000}"/>
    <cellStyle name="Total 3 9 8" xfId="8664" xr:uid="{00000000-0005-0000-0000-0000F23C0000}"/>
    <cellStyle name="Total 3 9 9" xfId="8631" xr:uid="{00000000-0005-0000-0000-0000F33C0000}"/>
    <cellStyle name="Total 4" xfId="2566" xr:uid="{00000000-0005-0000-0000-0000F43C0000}"/>
    <cellStyle name="Total 4 10" xfId="2464" xr:uid="{00000000-0005-0000-0000-0000F53C0000}"/>
    <cellStyle name="Total 4 10 10" xfId="3095" xr:uid="{00000000-0005-0000-0000-0000F63C0000}"/>
    <cellStyle name="Total 4 10 11" xfId="13332" xr:uid="{00000000-0005-0000-0000-0000F73C0000}"/>
    <cellStyle name="Total 4 10 12" xfId="14088" xr:uid="{00000000-0005-0000-0000-0000F83C0000}"/>
    <cellStyle name="Total 4 10 2" xfId="2935" xr:uid="{00000000-0005-0000-0000-0000F93C0000}"/>
    <cellStyle name="Total 4 10 2 10" xfId="9695" xr:uid="{00000000-0005-0000-0000-0000FA3C0000}"/>
    <cellStyle name="Total 4 10 2 11" xfId="11850" xr:uid="{00000000-0005-0000-0000-0000FB3C0000}"/>
    <cellStyle name="Total 4 10 2 12" xfId="11772" xr:uid="{00000000-0005-0000-0000-0000FC3C0000}"/>
    <cellStyle name="Total 4 10 2 13" xfId="9408" xr:uid="{00000000-0005-0000-0000-0000FD3C0000}"/>
    <cellStyle name="Total 4 10 2 14" xfId="14495" xr:uid="{00000000-0005-0000-0000-0000FE3C0000}"/>
    <cellStyle name="Total 4 10 2 15" xfId="13172" xr:uid="{00000000-0005-0000-0000-0000FF3C0000}"/>
    <cellStyle name="Total 4 10 2 16" xfId="16081" xr:uid="{00000000-0005-0000-0000-0000003D0000}"/>
    <cellStyle name="Total 4 10 2 17" xfId="15923" xr:uid="{00000000-0005-0000-0000-0000013D0000}"/>
    <cellStyle name="Total 4 10 2 18" xfId="13121" xr:uid="{00000000-0005-0000-0000-0000023D0000}"/>
    <cellStyle name="Total 4 10 2 19" xfId="12981" xr:uid="{00000000-0005-0000-0000-0000033D0000}"/>
    <cellStyle name="Total 4 10 2 2" xfId="5338" xr:uid="{00000000-0005-0000-0000-0000043D0000}"/>
    <cellStyle name="Total 4 10 2 20" xfId="17215" xr:uid="{F842988A-2FA8-40A3-A3AB-69020143C259}"/>
    <cellStyle name="Total 4 10 2 3" xfId="5813" xr:uid="{00000000-0005-0000-0000-0000053D0000}"/>
    <cellStyle name="Total 4 10 2 4" xfId="6397" xr:uid="{00000000-0005-0000-0000-0000063D0000}"/>
    <cellStyle name="Total 4 10 2 5" xfId="3048" xr:uid="{00000000-0005-0000-0000-0000073D0000}"/>
    <cellStyle name="Total 4 10 2 6" xfId="8589" xr:uid="{00000000-0005-0000-0000-0000083D0000}"/>
    <cellStyle name="Total 4 10 2 7" xfId="9725" xr:uid="{00000000-0005-0000-0000-0000093D0000}"/>
    <cellStyle name="Total 4 10 2 8" xfId="9879" xr:uid="{00000000-0005-0000-0000-00000A3D0000}"/>
    <cellStyle name="Total 4 10 2 9" xfId="3190" xr:uid="{00000000-0005-0000-0000-00000B3D0000}"/>
    <cellStyle name="Total 4 10 3" xfId="4898" xr:uid="{00000000-0005-0000-0000-00000C3D0000}"/>
    <cellStyle name="Total 4 10 3 10" xfId="8624" xr:uid="{00000000-0005-0000-0000-00000D3D0000}"/>
    <cellStyle name="Total 4 10 3 11" xfId="6575" xr:uid="{00000000-0005-0000-0000-00000E3D0000}"/>
    <cellStyle name="Total 4 10 3 12" xfId="15603" xr:uid="{00000000-0005-0000-0000-00000F3D0000}"/>
    <cellStyle name="Total 4 10 3 13" xfId="14016" xr:uid="{00000000-0005-0000-0000-0000103D0000}"/>
    <cellStyle name="Total 4 10 3 14" xfId="13401" xr:uid="{00000000-0005-0000-0000-0000113D0000}"/>
    <cellStyle name="Total 4 10 3 15" xfId="16547" xr:uid="{00000000-0005-0000-0000-0000123D0000}"/>
    <cellStyle name="Total 4 10 3 16" xfId="16741" xr:uid="{00000000-0005-0000-0000-0000133D0000}"/>
    <cellStyle name="Total 4 10 3 17" xfId="17657" xr:uid="{99D7BB29-61C8-4F15-84BB-D4BC1103A402}"/>
    <cellStyle name="Total 4 10 3 2" xfId="7228" xr:uid="{00000000-0005-0000-0000-0000143D0000}"/>
    <cellStyle name="Total 4 10 3 3" xfId="9213" xr:uid="{00000000-0005-0000-0000-0000153D0000}"/>
    <cellStyle name="Total 4 10 3 4" xfId="9131" xr:uid="{00000000-0005-0000-0000-0000163D0000}"/>
    <cellStyle name="Total 4 10 3 5" xfId="5194" xr:uid="{00000000-0005-0000-0000-0000173D0000}"/>
    <cellStyle name="Total 4 10 3 6" xfId="3264" xr:uid="{00000000-0005-0000-0000-0000183D0000}"/>
    <cellStyle name="Total 4 10 3 7" xfId="10310" xr:uid="{00000000-0005-0000-0000-0000193D0000}"/>
    <cellStyle name="Total 4 10 3 8" xfId="11674" xr:uid="{00000000-0005-0000-0000-00001A3D0000}"/>
    <cellStyle name="Total 4 10 3 9" xfId="10905" xr:uid="{00000000-0005-0000-0000-00001B3D0000}"/>
    <cellStyle name="Total 4 10 4" xfId="3068" xr:uid="{00000000-0005-0000-0000-00001C3D0000}"/>
    <cellStyle name="Total 4 10 5" xfId="4034" xr:uid="{00000000-0005-0000-0000-00001D3D0000}"/>
    <cellStyle name="Total 4 10 6" xfId="3258" xr:uid="{00000000-0005-0000-0000-00001E3D0000}"/>
    <cellStyle name="Total 4 10 7" xfId="10979" xr:uid="{00000000-0005-0000-0000-00001F3D0000}"/>
    <cellStyle name="Total 4 10 8" xfId="3221" xr:uid="{00000000-0005-0000-0000-0000203D0000}"/>
    <cellStyle name="Total 4 10 9" xfId="10727" xr:uid="{00000000-0005-0000-0000-0000213D0000}"/>
    <cellStyle name="Total 4 11" xfId="2465" xr:uid="{00000000-0005-0000-0000-0000223D0000}"/>
    <cellStyle name="Total 4 11 10" xfId="11611" xr:uid="{00000000-0005-0000-0000-0000233D0000}"/>
    <cellStyle name="Total 4 11 11" xfId="13143" xr:uid="{00000000-0005-0000-0000-0000243D0000}"/>
    <cellStyle name="Total 4 11 12" xfId="13380" xr:uid="{00000000-0005-0000-0000-0000253D0000}"/>
    <cellStyle name="Total 4 11 2" xfId="2936" xr:uid="{00000000-0005-0000-0000-0000263D0000}"/>
    <cellStyle name="Total 4 11 2 10" xfId="3490" xr:uid="{00000000-0005-0000-0000-0000273D0000}"/>
    <cellStyle name="Total 4 11 2 11" xfId="11843" xr:uid="{00000000-0005-0000-0000-0000283D0000}"/>
    <cellStyle name="Total 4 11 2 12" xfId="11766" xr:uid="{00000000-0005-0000-0000-0000293D0000}"/>
    <cellStyle name="Total 4 11 2 13" xfId="4117" xr:uid="{00000000-0005-0000-0000-00002A3D0000}"/>
    <cellStyle name="Total 4 11 2 14" xfId="14496" xr:uid="{00000000-0005-0000-0000-00002B3D0000}"/>
    <cellStyle name="Total 4 11 2 15" xfId="13171" xr:uid="{00000000-0005-0000-0000-00002C3D0000}"/>
    <cellStyle name="Total 4 11 2 16" xfId="16070" xr:uid="{00000000-0005-0000-0000-00002D3D0000}"/>
    <cellStyle name="Total 4 11 2 17" xfId="15924" xr:uid="{00000000-0005-0000-0000-00002E3D0000}"/>
    <cellStyle name="Total 4 11 2 18" xfId="13460" xr:uid="{00000000-0005-0000-0000-00002F3D0000}"/>
    <cellStyle name="Total 4 11 2 19" xfId="12838" xr:uid="{00000000-0005-0000-0000-0000303D0000}"/>
    <cellStyle name="Total 4 11 2 2" xfId="5339" xr:uid="{00000000-0005-0000-0000-0000313D0000}"/>
    <cellStyle name="Total 4 11 2 20" xfId="17216" xr:uid="{7F943496-1F75-4158-80FE-C67A2AB959A7}"/>
    <cellStyle name="Total 4 11 2 3" xfId="5814" xr:uid="{00000000-0005-0000-0000-0000323D0000}"/>
    <cellStyle name="Total 4 11 2 4" xfId="6398" xr:uid="{00000000-0005-0000-0000-0000333D0000}"/>
    <cellStyle name="Total 4 11 2 5" xfId="6165" xr:uid="{00000000-0005-0000-0000-0000343D0000}"/>
    <cellStyle name="Total 4 11 2 6" xfId="8590" xr:uid="{00000000-0005-0000-0000-0000353D0000}"/>
    <cellStyle name="Total 4 11 2 7" xfId="9704" xr:uid="{00000000-0005-0000-0000-0000363D0000}"/>
    <cellStyle name="Total 4 11 2 8" xfId="10569" xr:uid="{00000000-0005-0000-0000-0000373D0000}"/>
    <cellStyle name="Total 4 11 2 9" xfId="3219" xr:uid="{00000000-0005-0000-0000-0000383D0000}"/>
    <cellStyle name="Total 4 11 3" xfId="4899" xr:uid="{00000000-0005-0000-0000-0000393D0000}"/>
    <cellStyle name="Total 4 11 3 10" xfId="4368" xr:uid="{00000000-0005-0000-0000-00003A3D0000}"/>
    <cellStyle name="Total 4 11 3 11" xfId="5992" xr:uid="{00000000-0005-0000-0000-00003B3D0000}"/>
    <cellStyle name="Total 4 11 3 12" xfId="15593" xr:uid="{00000000-0005-0000-0000-00003C3D0000}"/>
    <cellStyle name="Total 4 11 3 13" xfId="14996" xr:uid="{00000000-0005-0000-0000-00003D3D0000}"/>
    <cellStyle name="Total 4 11 3 14" xfId="13400" xr:uid="{00000000-0005-0000-0000-00003E3D0000}"/>
    <cellStyle name="Total 4 11 3 15" xfId="16538" xr:uid="{00000000-0005-0000-0000-00003F3D0000}"/>
    <cellStyle name="Total 4 11 3 16" xfId="16733" xr:uid="{00000000-0005-0000-0000-0000403D0000}"/>
    <cellStyle name="Total 4 11 3 17" xfId="17658" xr:uid="{5CAE1F94-2530-46E1-A64B-4DC69202AB41}"/>
    <cellStyle name="Total 4 11 3 2" xfId="7229" xr:uid="{00000000-0005-0000-0000-0000413D0000}"/>
    <cellStyle name="Total 4 11 3 3" xfId="9214" xr:uid="{00000000-0005-0000-0000-0000423D0000}"/>
    <cellStyle name="Total 4 11 3 4" xfId="6089" xr:uid="{00000000-0005-0000-0000-0000433D0000}"/>
    <cellStyle name="Total 4 11 3 5" xfId="4669" xr:uid="{00000000-0005-0000-0000-0000443D0000}"/>
    <cellStyle name="Total 4 11 3 6" xfId="10560" xr:uid="{00000000-0005-0000-0000-0000453D0000}"/>
    <cellStyle name="Total 4 11 3 7" xfId="10928" xr:uid="{00000000-0005-0000-0000-0000463D0000}"/>
    <cellStyle name="Total 4 11 3 8" xfId="11655" xr:uid="{00000000-0005-0000-0000-0000473D0000}"/>
    <cellStyle name="Total 4 11 3 9" xfId="5682" xr:uid="{00000000-0005-0000-0000-0000483D0000}"/>
    <cellStyle name="Total 4 11 4" xfId="3067" xr:uid="{00000000-0005-0000-0000-0000493D0000}"/>
    <cellStyle name="Total 4 11 5" xfId="4866" xr:uid="{00000000-0005-0000-0000-00004A3D0000}"/>
    <cellStyle name="Total 4 11 6" xfId="9758" xr:uid="{00000000-0005-0000-0000-00004B3D0000}"/>
    <cellStyle name="Total 4 11 7" xfId="3838" xr:uid="{00000000-0005-0000-0000-00004C3D0000}"/>
    <cellStyle name="Total 4 11 8" xfId="3379" xr:uid="{00000000-0005-0000-0000-00004D3D0000}"/>
    <cellStyle name="Total 4 11 9" xfId="9343" xr:uid="{00000000-0005-0000-0000-00004E3D0000}"/>
    <cellStyle name="Total 4 12" xfId="2466" xr:uid="{00000000-0005-0000-0000-00004F3D0000}"/>
    <cellStyle name="Total 4 12 10" xfId="11076" xr:uid="{00000000-0005-0000-0000-0000503D0000}"/>
    <cellStyle name="Total 4 12 11" xfId="15743" xr:uid="{00000000-0005-0000-0000-0000513D0000}"/>
    <cellStyle name="Total 4 12 12" xfId="16426" xr:uid="{00000000-0005-0000-0000-0000523D0000}"/>
    <cellStyle name="Total 4 12 2" xfId="2937" xr:uid="{00000000-0005-0000-0000-0000533D0000}"/>
    <cellStyle name="Total 4 12 2 10" xfId="11141" xr:uid="{00000000-0005-0000-0000-0000543D0000}"/>
    <cellStyle name="Total 4 12 2 11" xfId="11835" xr:uid="{00000000-0005-0000-0000-0000553D0000}"/>
    <cellStyle name="Total 4 12 2 12" xfId="11773" xr:uid="{00000000-0005-0000-0000-0000563D0000}"/>
    <cellStyle name="Total 4 12 2 13" xfId="12217" xr:uid="{00000000-0005-0000-0000-0000573D0000}"/>
    <cellStyle name="Total 4 12 2 14" xfId="14497" xr:uid="{00000000-0005-0000-0000-0000583D0000}"/>
    <cellStyle name="Total 4 12 2 15" xfId="15471" xr:uid="{00000000-0005-0000-0000-0000593D0000}"/>
    <cellStyle name="Total 4 12 2 16" xfId="16055" xr:uid="{00000000-0005-0000-0000-00005A3D0000}"/>
    <cellStyle name="Total 4 12 2 17" xfId="13471" xr:uid="{00000000-0005-0000-0000-00005B3D0000}"/>
    <cellStyle name="Total 4 12 2 18" xfId="16601" xr:uid="{00000000-0005-0000-0000-00005C3D0000}"/>
    <cellStyle name="Total 4 12 2 19" xfId="14120" xr:uid="{00000000-0005-0000-0000-00005D3D0000}"/>
    <cellStyle name="Total 4 12 2 2" xfId="5340" xr:uid="{00000000-0005-0000-0000-00005E3D0000}"/>
    <cellStyle name="Total 4 12 2 20" xfId="17217" xr:uid="{3D18C0B0-AB23-4EEE-A3E1-0063A62396FD}"/>
    <cellStyle name="Total 4 12 2 3" xfId="5815" xr:uid="{00000000-0005-0000-0000-00005F3D0000}"/>
    <cellStyle name="Total 4 12 2 4" xfId="6399" xr:uid="{00000000-0005-0000-0000-0000603D0000}"/>
    <cellStyle name="Total 4 12 2 5" xfId="3046" xr:uid="{00000000-0005-0000-0000-0000613D0000}"/>
    <cellStyle name="Total 4 12 2 6" xfId="8591" xr:uid="{00000000-0005-0000-0000-0000623D0000}"/>
    <cellStyle name="Total 4 12 2 7" xfId="9685" xr:uid="{00000000-0005-0000-0000-0000633D0000}"/>
    <cellStyle name="Total 4 12 2 8" xfId="9769" xr:uid="{00000000-0005-0000-0000-0000643D0000}"/>
    <cellStyle name="Total 4 12 2 9" xfId="3501" xr:uid="{00000000-0005-0000-0000-0000653D0000}"/>
    <cellStyle name="Total 4 12 3" xfId="4900" xr:uid="{00000000-0005-0000-0000-0000663D0000}"/>
    <cellStyle name="Total 4 12 3 10" xfId="8915" xr:uid="{00000000-0005-0000-0000-0000673D0000}"/>
    <cellStyle name="Total 4 12 3 11" xfId="10327" xr:uid="{00000000-0005-0000-0000-0000683D0000}"/>
    <cellStyle name="Total 4 12 3 12" xfId="14564" xr:uid="{00000000-0005-0000-0000-0000693D0000}"/>
    <cellStyle name="Total 4 12 3 13" xfId="14017" xr:uid="{00000000-0005-0000-0000-00006A3D0000}"/>
    <cellStyle name="Total 4 12 3 14" xfId="13399" xr:uid="{00000000-0005-0000-0000-00006B3D0000}"/>
    <cellStyle name="Total 4 12 3 15" xfId="16530" xr:uid="{00000000-0005-0000-0000-00006C3D0000}"/>
    <cellStyle name="Total 4 12 3 16" xfId="16726" xr:uid="{00000000-0005-0000-0000-00006D3D0000}"/>
    <cellStyle name="Total 4 12 3 17" xfId="17659" xr:uid="{57228D9C-1083-46D4-A3EC-AA004968A0DB}"/>
    <cellStyle name="Total 4 12 3 2" xfId="7230" xr:uid="{00000000-0005-0000-0000-00006E3D0000}"/>
    <cellStyle name="Total 4 12 3 3" xfId="9215" xr:uid="{00000000-0005-0000-0000-00006F3D0000}"/>
    <cellStyle name="Total 4 12 3 4" xfId="3406" xr:uid="{00000000-0005-0000-0000-0000703D0000}"/>
    <cellStyle name="Total 4 12 3 5" xfId="9856" xr:uid="{00000000-0005-0000-0000-0000713D0000}"/>
    <cellStyle name="Total 4 12 3 6" xfId="10602" xr:uid="{00000000-0005-0000-0000-0000723D0000}"/>
    <cellStyle name="Total 4 12 3 7" xfId="10194" xr:uid="{00000000-0005-0000-0000-0000733D0000}"/>
    <cellStyle name="Total 4 12 3 8" xfId="11635" xr:uid="{00000000-0005-0000-0000-0000743D0000}"/>
    <cellStyle name="Total 4 12 3 9" xfId="3410" xr:uid="{00000000-0005-0000-0000-0000753D0000}"/>
    <cellStyle name="Total 4 12 4" xfId="3066" xr:uid="{00000000-0005-0000-0000-0000763D0000}"/>
    <cellStyle name="Total 4 12 5" xfId="4070" xr:uid="{00000000-0005-0000-0000-0000773D0000}"/>
    <cellStyle name="Total 4 12 6" xfId="9757" xr:uid="{00000000-0005-0000-0000-0000783D0000}"/>
    <cellStyle name="Total 4 12 7" xfId="10078" xr:uid="{00000000-0005-0000-0000-0000793D0000}"/>
    <cellStyle name="Total 4 12 8" xfId="3172" xr:uid="{00000000-0005-0000-0000-00007A3D0000}"/>
    <cellStyle name="Total 4 12 9" xfId="4746" xr:uid="{00000000-0005-0000-0000-00007B3D0000}"/>
    <cellStyle name="Total 4 13" xfId="2467" xr:uid="{00000000-0005-0000-0000-00007C3D0000}"/>
    <cellStyle name="Total 4 13 10" xfId="11600" xr:uid="{00000000-0005-0000-0000-00007D3D0000}"/>
    <cellStyle name="Total 4 13 11" xfId="14107" xr:uid="{00000000-0005-0000-0000-00007E3D0000}"/>
    <cellStyle name="Total 4 13 12" xfId="16091" xr:uid="{00000000-0005-0000-0000-00007F3D0000}"/>
    <cellStyle name="Total 4 13 2" xfId="2938" xr:uid="{00000000-0005-0000-0000-0000803D0000}"/>
    <cellStyle name="Total 4 13 2 10" xfId="10751" xr:uid="{00000000-0005-0000-0000-0000813D0000}"/>
    <cellStyle name="Total 4 13 2 11" xfId="11608" xr:uid="{00000000-0005-0000-0000-0000823D0000}"/>
    <cellStyle name="Total 4 13 2 12" xfId="11774" xr:uid="{00000000-0005-0000-0000-0000833D0000}"/>
    <cellStyle name="Total 4 13 2 13" xfId="12225" xr:uid="{00000000-0005-0000-0000-0000843D0000}"/>
    <cellStyle name="Total 4 13 2 14" xfId="14498" xr:uid="{00000000-0005-0000-0000-0000853D0000}"/>
    <cellStyle name="Total 4 13 2 15" xfId="15457" xr:uid="{00000000-0005-0000-0000-0000863D0000}"/>
    <cellStyle name="Total 4 13 2 16" xfId="16042" xr:uid="{00000000-0005-0000-0000-0000873D0000}"/>
    <cellStyle name="Total 4 13 2 17" xfId="13470" xr:uid="{00000000-0005-0000-0000-0000883D0000}"/>
    <cellStyle name="Total 4 13 2 18" xfId="16591" xr:uid="{00000000-0005-0000-0000-0000893D0000}"/>
    <cellStyle name="Total 4 13 2 19" xfId="15438" xr:uid="{00000000-0005-0000-0000-00008A3D0000}"/>
    <cellStyle name="Total 4 13 2 2" xfId="5341" xr:uid="{00000000-0005-0000-0000-00008B3D0000}"/>
    <cellStyle name="Total 4 13 2 20" xfId="17218" xr:uid="{C3FDE115-722C-4A34-8517-BB93F003137C}"/>
    <cellStyle name="Total 4 13 2 3" xfId="5816" xr:uid="{00000000-0005-0000-0000-00008C3D0000}"/>
    <cellStyle name="Total 4 13 2 4" xfId="6400" xr:uid="{00000000-0005-0000-0000-00008D3D0000}"/>
    <cellStyle name="Total 4 13 2 5" xfId="6166" xr:uid="{00000000-0005-0000-0000-00008E3D0000}"/>
    <cellStyle name="Total 4 13 2 6" xfId="8592" xr:uid="{00000000-0005-0000-0000-00008F3D0000}"/>
    <cellStyle name="Total 4 13 2 7" xfId="9662" xr:uid="{00000000-0005-0000-0000-0000903D0000}"/>
    <cellStyle name="Total 4 13 2 8" xfId="6277" xr:uid="{00000000-0005-0000-0000-0000913D0000}"/>
    <cellStyle name="Total 4 13 2 9" xfId="10692" xr:uid="{00000000-0005-0000-0000-0000923D0000}"/>
    <cellStyle name="Total 4 13 3" xfId="4901" xr:uid="{00000000-0005-0000-0000-0000933D0000}"/>
    <cellStyle name="Total 4 13 3 10" xfId="11217" xr:uid="{00000000-0005-0000-0000-0000943D0000}"/>
    <cellStyle name="Total 4 13 3 11" xfId="11876" xr:uid="{00000000-0005-0000-0000-0000953D0000}"/>
    <cellStyle name="Total 4 13 3 12" xfId="12890" xr:uid="{00000000-0005-0000-0000-0000963D0000}"/>
    <cellStyle name="Total 4 13 3 13" xfId="14018" xr:uid="{00000000-0005-0000-0000-0000973D0000}"/>
    <cellStyle name="Total 4 13 3 14" xfId="16236" xr:uid="{00000000-0005-0000-0000-0000983D0000}"/>
    <cellStyle name="Total 4 13 3 15" xfId="16523" xr:uid="{00000000-0005-0000-0000-0000993D0000}"/>
    <cellStyle name="Total 4 13 3 16" xfId="16719" xr:uid="{00000000-0005-0000-0000-00009A3D0000}"/>
    <cellStyle name="Total 4 13 3 17" xfId="17660" xr:uid="{297A57A1-18B0-4AB6-AF1D-7C9CD131FD02}"/>
    <cellStyle name="Total 4 13 3 2" xfId="7231" xr:uid="{00000000-0005-0000-0000-00009B3D0000}"/>
    <cellStyle name="Total 4 13 3 3" xfId="9216" xr:uid="{00000000-0005-0000-0000-00009C3D0000}"/>
    <cellStyle name="Total 4 13 3 4" xfId="4325" xr:uid="{00000000-0005-0000-0000-00009D3D0000}"/>
    <cellStyle name="Total 4 13 3 5" xfId="3578" xr:uid="{00000000-0005-0000-0000-00009E3D0000}"/>
    <cellStyle name="Total 4 13 3 6" xfId="10010" xr:uid="{00000000-0005-0000-0000-00009F3D0000}"/>
    <cellStyle name="Total 4 13 3 7" xfId="11584" xr:uid="{00000000-0005-0000-0000-0000A03D0000}"/>
    <cellStyle name="Total 4 13 3 8" xfId="11616" xr:uid="{00000000-0005-0000-0000-0000A13D0000}"/>
    <cellStyle name="Total 4 13 3 9" xfId="10904" xr:uid="{00000000-0005-0000-0000-0000A23D0000}"/>
    <cellStyle name="Total 4 13 4" xfId="3065" xr:uid="{00000000-0005-0000-0000-0000A33D0000}"/>
    <cellStyle name="Total 4 13 5" xfId="4083" xr:uid="{00000000-0005-0000-0000-0000A43D0000}"/>
    <cellStyle name="Total 4 13 6" xfId="8411" xr:uid="{00000000-0005-0000-0000-0000A53D0000}"/>
    <cellStyle name="Total 4 13 7" xfId="3257" xr:uid="{00000000-0005-0000-0000-0000A63D0000}"/>
    <cellStyle name="Total 4 13 8" xfId="4275" xr:uid="{00000000-0005-0000-0000-0000A73D0000}"/>
    <cellStyle name="Total 4 13 9" xfId="11461" xr:uid="{00000000-0005-0000-0000-0000A83D0000}"/>
    <cellStyle name="Total 4 14" xfId="2972" xr:uid="{00000000-0005-0000-0000-0000A93D0000}"/>
    <cellStyle name="Total 4 14 10" xfId="11858" xr:uid="{00000000-0005-0000-0000-0000AA3D0000}"/>
    <cellStyle name="Total 4 14 11" xfId="11764" xr:uid="{00000000-0005-0000-0000-0000AB3D0000}"/>
    <cellStyle name="Total 4 14 12" xfId="12235" xr:uid="{00000000-0005-0000-0000-0000AC3D0000}"/>
    <cellStyle name="Total 4 14 13" xfId="14494" xr:uid="{00000000-0005-0000-0000-0000AD3D0000}"/>
    <cellStyle name="Total 4 14 14" xfId="13173" xr:uid="{00000000-0005-0000-0000-0000AE3D0000}"/>
    <cellStyle name="Total 4 14 15" xfId="16094" xr:uid="{00000000-0005-0000-0000-0000AF3D0000}"/>
    <cellStyle name="Total 4 14 16" xfId="13876" xr:uid="{00000000-0005-0000-0000-0000B03D0000}"/>
    <cellStyle name="Total 4 14 17" xfId="13643" xr:uid="{00000000-0005-0000-0000-0000B13D0000}"/>
    <cellStyle name="Total 4 14 18" xfId="13571" xr:uid="{00000000-0005-0000-0000-0000B23D0000}"/>
    <cellStyle name="Total 4 14 19" xfId="17214" xr:uid="{E092145C-E29C-4A4A-A54F-55501E1FCF5A}"/>
    <cellStyle name="Total 4 14 2" xfId="5374" xr:uid="{00000000-0005-0000-0000-0000B33D0000}"/>
    <cellStyle name="Total 4 14 3" xfId="5847" xr:uid="{00000000-0005-0000-0000-0000B43D0000}"/>
    <cellStyle name="Total 4 14 4" xfId="6164" xr:uid="{00000000-0005-0000-0000-0000B53D0000}"/>
    <cellStyle name="Total 4 14 5" xfId="8588" xr:uid="{00000000-0005-0000-0000-0000B63D0000}"/>
    <cellStyle name="Total 4 14 6" xfId="9742" xr:uid="{00000000-0005-0000-0000-0000B73D0000}"/>
    <cellStyle name="Total 4 14 7" xfId="5452" xr:uid="{00000000-0005-0000-0000-0000B83D0000}"/>
    <cellStyle name="Total 4 14 8" xfId="4504" xr:uid="{00000000-0005-0000-0000-0000B93D0000}"/>
    <cellStyle name="Total 4 14 9" xfId="4885" xr:uid="{00000000-0005-0000-0000-0000BA3D0000}"/>
    <cellStyle name="Total 4 15" xfId="4993" xr:uid="{00000000-0005-0000-0000-0000BB3D0000}"/>
    <cellStyle name="Total 4 15 10" xfId="3686" xr:uid="{00000000-0005-0000-0000-0000BC3D0000}"/>
    <cellStyle name="Total 4 15 11" xfId="11358" xr:uid="{00000000-0005-0000-0000-0000BD3D0000}"/>
    <cellStyle name="Total 4 15 12" xfId="15615" xr:uid="{00000000-0005-0000-0000-0000BE3D0000}"/>
    <cellStyle name="Total 4 15 13" xfId="14015" xr:uid="{00000000-0005-0000-0000-0000BF3D0000}"/>
    <cellStyle name="Total 4 15 14" xfId="13402" xr:uid="{00000000-0005-0000-0000-0000C03D0000}"/>
    <cellStyle name="Total 4 15 15" xfId="16555" xr:uid="{00000000-0005-0000-0000-0000C13D0000}"/>
    <cellStyle name="Total 4 15 16" xfId="16748" xr:uid="{00000000-0005-0000-0000-0000C23D0000}"/>
    <cellStyle name="Total 4 15 17" xfId="17656" xr:uid="{844AA713-612B-47EE-A4E6-F049E02D845D}"/>
    <cellStyle name="Total 4 15 2" xfId="7227" xr:uid="{00000000-0005-0000-0000-0000C33D0000}"/>
    <cellStyle name="Total 4 15 3" xfId="9212" xr:uid="{00000000-0005-0000-0000-0000C43D0000}"/>
    <cellStyle name="Total 4 15 4" xfId="4717" xr:uid="{00000000-0005-0000-0000-0000C53D0000}"/>
    <cellStyle name="Total 4 15 5" xfId="3840" xr:uid="{00000000-0005-0000-0000-0000C63D0000}"/>
    <cellStyle name="Total 4 15 6" xfId="9650" xr:uid="{00000000-0005-0000-0000-0000C73D0000}"/>
    <cellStyle name="Total 4 15 7" xfId="11002" xr:uid="{00000000-0005-0000-0000-0000C83D0000}"/>
    <cellStyle name="Total 4 15 8" xfId="11690" xr:uid="{00000000-0005-0000-0000-0000C93D0000}"/>
    <cellStyle name="Total 4 15 9" xfId="9940" xr:uid="{00000000-0005-0000-0000-0000CA3D0000}"/>
    <cellStyle name="Total 4 16" xfId="5489" xr:uid="{00000000-0005-0000-0000-0000CB3D0000}"/>
    <cellStyle name="Total 4 17" xfId="6429" xr:uid="{00000000-0005-0000-0000-0000CC3D0000}"/>
    <cellStyle name="Total 4 18" xfId="4133" xr:uid="{00000000-0005-0000-0000-0000CD3D0000}"/>
    <cellStyle name="Total 4 19" xfId="4507" xr:uid="{00000000-0005-0000-0000-0000CE3D0000}"/>
    <cellStyle name="Total 4 2" xfId="2468" xr:uid="{00000000-0005-0000-0000-0000CF3D0000}"/>
    <cellStyle name="Total 4 2 10" xfId="10608" xr:uid="{00000000-0005-0000-0000-0000D03D0000}"/>
    <cellStyle name="Total 4 2 11" xfId="13532" xr:uid="{00000000-0005-0000-0000-0000D13D0000}"/>
    <cellStyle name="Total 4 2 12" xfId="16363" xr:uid="{00000000-0005-0000-0000-0000D23D0000}"/>
    <cellStyle name="Total 4 2 2" xfId="2939" xr:uid="{00000000-0005-0000-0000-0000D33D0000}"/>
    <cellStyle name="Total 4 2 2 10" xfId="4352" xr:uid="{00000000-0005-0000-0000-0000D43D0000}"/>
    <cellStyle name="Total 4 2 2 11" xfId="5649" xr:uid="{00000000-0005-0000-0000-0000D53D0000}"/>
    <cellStyle name="Total 4 2 2 12" xfId="11765" xr:uid="{00000000-0005-0000-0000-0000D63D0000}"/>
    <cellStyle name="Total 4 2 2 13" xfId="12347" xr:uid="{00000000-0005-0000-0000-0000D73D0000}"/>
    <cellStyle name="Total 4 2 2 14" xfId="14499" xr:uid="{00000000-0005-0000-0000-0000D83D0000}"/>
    <cellStyle name="Total 4 2 2 15" xfId="15444" xr:uid="{00000000-0005-0000-0000-0000D93D0000}"/>
    <cellStyle name="Total 4 2 2 16" xfId="16030" xr:uid="{00000000-0005-0000-0000-0000DA3D0000}"/>
    <cellStyle name="Total 4 2 2 17" xfId="15315" xr:uid="{00000000-0005-0000-0000-0000DB3D0000}"/>
    <cellStyle name="Total 4 2 2 18" xfId="16581" xr:uid="{00000000-0005-0000-0000-0000DC3D0000}"/>
    <cellStyle name="Total 4 2 2 19" xfId="16769" xr:uid="{00000000-0005-0000-0000-0000DD3D0000}"/>
    <cellStyle name="Total 4 2 2 2" xfId="5342" xr:uid="{00000000-0005-0000-0000-0000DE3D0000}"/>
    <cellStyle name="Total 4 2 2 20" xfId="17219" xr:uid="{A9C47AAA-C809-462C-8505-B82C1084E8DF}"/>
    <cellStyle name="Total 4 2 2 3" xfId="5817" xr:uid="{00000000-0005-0000-0000-0000DF3D0000}"/>
    <cellStyle name="Total 4 2 2 4" xfId="6401" xr:uid="{00000000-0005-0000-0000-0000E03D0000}"/>
    <cellStyle name="Total 4 2 2 5" xfId="4816" xr:uid="{00000000-0005-0000-0000-0000E13D0000}"/>
    <cellStyle name="Total 4 2 2 6" xfId="8593" xr:uid="{00000000-0005-0000-0000-0000E23D0000}"/>
    <cellStyle name="Total 4 2 2 7" xfId="9644" xr:uid="{00000000-0005-0000-0000-0000E33D0000}"/>
    <cellStyle name="Total 4 2 2 8" xfId="10564" xr:uid="{00000000-0005-0000-0000-0000E43D0000}"/>
    <cellStyle name="Total 4 2 2 9" xfId="3402" xr:uid="{00000000-0005-0000-0000-0000E53D0000}"/>
    <cellStyle name="Total 4 2 3" xfId="4902" xr:uid="{00000000-0005-0000-0000-0000E63D0000}"/>
    <cellStyle name="Total 4 2 3 10" xfId="12176" xr:uid="{00000000-0005-0000-0000-0000E73D0000}"/>
    <cellStyle name="Total 4 2 3 11" xfId="11870" xr:uid="{00000000-0005-0000-0000-0000E83D0000}"/>
    <cellStyle name="Total 4 2 3 12" xfId="12889" xr:uid="{00000000-0005-0000-0000-0000E93D0000}"/>
    <cellStyle name="Total 4 2 3 13" xfId="13133" xr:uid="{00000000-0005-0000-0000-0000EA3D0000}"/>
    <cellStyle name="Total 4 2 3 14" xfId="16227" xr:uid="{00000000-0005-0000-0000-0000EB3D0000}"/>
    <cellStyle name="Total 4 2 3 15" xfId="13466" xr:uid="{00000000-0005-0000-0000-0000EC3D0000}"/>
    <cellStyle name="Total 4 2 3 16" xfId="16711" xr:uid="{00000000-0005-0000-0000-0000ED3D0000}"/>
    <cellStyle name="Total 4 2 3 17" xfId="17661" xr:uid="{236B8495-E631-4DE3-BE40-A9BB3E998E63}"/>
    <cellStyle name="Total 4 2 3 2" xfId="7232" xr:uid="{00000000-0005-0000-0000-0000EE3D0000}"/>
    <cellStyle name="Total 4 2 3 3" xfId="9217" xr:uid="{00000000-0005-0000-0000-0000EF3D0000}"/>
    <cellStyle name="Total 4 2 3 4" xfId="3407" xr:uid="{00000000-0005-0000-0000-0000F03D0000}"/>
    <cellStyle name="Total 4 2 3 5" xfId="10794" xr:uid="{00000000-0005-0000-0000-0000F13D0000}"/>
    <cellStyle name="Total 4 2 3 6" xfId="10478" xr:uid="{00000000-0005-0000-0000-0000F23D0000}"/>
    <cellStyle name="Total 4 2 3 7" xfId="10659" xr:uid="{00000000-0005-0000-0000-0000F33D0000}"/>
    <cellStyle name="Total 4 2 3 8" xfId="10711" xr:uid="{00000000-0005-0000-0000-0000F43D0000}"/>
    <cellStyle name="Total 4 2 3 9" xfId="5107" xr:uid="{00000000-0005-0000-0000-0000F53D0000}"/>
    <cellStyle name="Total 4 2 4" xfId="53" xr:uid="{00000000-0005-0000-0000-0000F63D0000}"/>
    <cellStyle name="Total 4 2 5" xfId="8795" xr:uid="{00000000-0005-0000-0000-0000F73D0000}"/>
    <cellStyle name="Total 4 2 6" xfId="9778" xr:uid="{00000000-0005-0000-0000-0000F83D0000}"/>
    <cellStyle name="Total 4 2 7" xfId="9906" xr:uid="{00000000-0005-0000-0000-0000F93D0000}"/>
    <cellStyle name="Total 4 2 8" xfId="11610" xr:uid="{00000000-0005-0000-0000-0000FA3D0000}"/>
    <cellStyle name="Total 4 2 9" xfId="10630" xr:uid="{00000000-0005-0000-0000-0000FB3D0000}"/>
    <cellStyle name="Total 4 20" xfId="11112" xr:uid="{00000000-0005-0000-0000-0000FC3D0000}"/>
    <cellStyle name="Total 4 21" xfId="11063" xr:uid="{00000000-0005-0000-0000-0000FD3D0000}"/>
    <cellStyle name="Total 4 22" xfId="11965" xr:uid="{00000000-0005-0000-0000-0000FE3D0000}"/>
    <cellStyle name="Total 4 23" xfId="12213" xr:uid="{00000000-0005-0000-0000-0000FF3D0000}"/>
    <cellStyle name="Total 4 24" xfId="15239" xr:uid="{00000000-0005-0000-0000-0000003E0000}"/>
    <cellStyle name="Total 4 25" xfId="13521" xr:uid="{00000000-0005-0000-0000-0000013E0000}"/>
    <cellStyle name="Total 4 26" xfId="14671" xr:uid="{00000000-0005-0000-0000-0000023E0000}"/>
    <cellStyle name="Total 4 3" xfId="2469" xr:uid="{00000000-0005-0000-0000-0000033E0000}"/>
    <cellStyle name="Total 4 3 10" xfId="10360" xr:uid="{00000000-0005-0000-0000-0000043E0000}"/>
    <cellStyle name="Total 4 3 11" xfId="13531" xr:uid="{00000000-0005-0000-0000-0000053E0000}"/>
    <cellStyle name="Total 4 3 12" xfId="15996" xr:uid="{00000000-0005-0000-0000-0000063E0000}"/>
    <cellStyle name="Total 4 3 2" xfId="2940" xr:uid="{00000000-0005-0000-0000-0000073E0000}"/>
    <cellStyle name="Total 4 3 2 10" xfId="8957" xr:uid="{00000000-0005-0000-0000-0000083E0000}"/>
    <cellStyle name="Total 4 3 2 11" xfId="9347" xr:uid="{00000000-0005-0000-0000-0000093E0000}"/>
    <cellStyle name="Total 4 3 2 12" xfId="11775" xr:uid="{00000000-0005-0000-0000-00000A3E0000}"/>
    <cellStyle name="Total 4 3 2 13" xfId="12528" xr:uid="{00000000-0005-0000-0000-00000B3E0000}"/>
    <cellStyle name="Total 4 3 2 14" xfId="14500" xr:uid="{00000000-0005-0000-0000-00000C3E0000}"/>
    <cellStyle name="Total 4 3 2 15" xfId="15430" xr:uid="{00000000-0005-0000-0000-00000D3E0000}"/>
    <cellStyle name="Total 4 3 2 16" xfId="16019" xr:uid="{00000000-0005-0000-0000-00000E3E0000}"/>
    <cellStyle name="Total 4 3 2 17" xfId="14525" xr:uid="{00000000-0005-0000-0000-00000F3E0000}"/>
    <cellStyle name="Total 4 3 2 18" xfId="16575" xr:uid="{00000000-0005-0000-0000-0000103E0000}"/>
    <cellStyle name="Total 4 3 2 19" xfId="16763" xr:uid="{00000000-0005-0000-0000-0000113E0000}"/>
    <cellStyle name="Total 4 3 2 2" xfId="5343" xr:uid="{00000000-0005-0000-0000-0000123E0000}"/>
    <cellStyle name="Total 4 3 2 20" xfId="17220" xr:uid="{AF222B80-EEFB-4974-8002-D2CCEB3E7CCE}"/>
    <cellStyle name="Total 4 3 2 3" xfId="5818" xr:uid="{00000000-0005-0000-0000-0000133E0000}"/>
    <cellStyle name="Total 4 3 2 4" xfId="6402" xr:uid="{00000000-0005-0000-0000-0000143E0000}"/>
    <cellStyle name="Total 4 3 2 5" xfId="4468" xr:uid="{00000000-0005-0000-0000-0000153E0000}"/>
    <cellStyle name="Total 4 3 2 6" xfId="8594" xr:uid="{00000000-0005-0000-0000-0000163E0000}"/>
    <cellStyle name="Total 4 3 2 7" xfId="9627" xr:uid="{00000000-0005-0000-0000-0000173E0000}"/>
    <cellStyle name="Total 4 3 2 8" xfId="9787" xr:uid="{00000000-0005-0000-0000-0000183E0000}"/>
    <cellStyle name="Total 4 3 2 9" xfId="10438" xr:uid="{00000000-0005-0000-0000-0000193E0000}"/>
    <cellStyle name="Total 4 3 3" xfId="4903" xr:uid="{00000000-0005-0000-0000-00001A3E0000}"/>
    <cellStyle name="Total 4 3 3 10" xfId="5545" xr:uid="{00000000-0005-0000-0000-00001B3E0000}"/>
    <cellStyle name="Total 4 3 3 11" xfId="11883" xr:uid="{00000000-0005-0000-0000-00001C3E0000}"/>
    <cellStyle name="Total 4 3 3 12" xfId="12888" xr:uid="{00000000-0005-0000-0000-00001D3E0000}"/>
    <cellStyle name="Total 4 3 3 13" xfId="13134" xr:uid="{00000000-0005-0000-0000-00001E3E0000}"/>
    <cellStyle name="Total 4 3 3 14" xfId="16216" xr:uid="{00000000-0005-0000-0000-00001F3E0000}"/>
    <cellStyle name="Total 4 3 3 15" xfId="14589" xr:uid="{00000000-0005-0000-0000-0000203E0000}"/>
    <cellStyle name="Total 4 3 3 16" xfId="16704" xr:uid="{00000000-0005-0000-0000-0000213E0000}"/>
    <cellStyle name="Total 4 3 3 17" xfId="17662" xr:uid="{4ED8341C-F19B-47FE-B871-B35205E2E24C}"/>
    <cellStyle name="Total 4 3 3 2" xfId="7233" xr:uid="{00000000-0005-0000-0000-0000223E0000}"/>
    <cellStyle name="Total 4 3 3 3" xfId="9218" xr:uid="{00000000-0005-0000-0000-0000233E0000}"/>
    <cellStyle name="Total 4 3 3 4" xfId="6090" xr:uid="{00000000-0005-0000-0000-0000243E0000}"/>
    <cellStyle name="Total 4 3 3 5" xfId="4108" xr:uid="{00000000-0005-0000-0000-0000253E0000}"/>
    <cellStyle name="Total 4 3 3 6" xfId="9668" xr:uid="{00000000-0005-0000-0000-0000263E0000}"/>
    <cellStyle name="Total 4 3 3 7" xfId="6253" xr:uid="{00000000-0005-0000-0000-0000273E0000}"/>
    <cellStyle name="Total 4 3 3 8" xfId="4665" xr:uid="{00000000-0005-0000-0000-0000283E0000}"/>
    <cellStyle name="Total 4 3 3 9" xfId="3189" xr:uid="{00000000-0005-0000-0000-0000293E0000}"/>
    <cellStyle name="Total 4 3 4" xfId="3064" xr:uid="{00000000-0005-0000-0000-00002A3E0000}"/>
    <cellStyle name="Total 4 3 5" xfId="4867" xr:uid="{00000000-0005-0000-0000-00002B3E0000}"/>
    <cellStyle name="Total 4 3 6" xfId="9751" xr:uid="{00000000-0005-0000-0000-00002C3E0000}"/>
    <cellStyle name="Total 4 3 7" xfId="8429" xr:uid="{00000000-0005-0000-0000-00002D3E0000}"/>
    <cellStyle name="Total 4 3 8" xfId="11599" xr:uid="{00000000-0005-0000-0000-00002E3E0000}"/>
    <cellStyle name="Total 4 3 9" xfId="10661" xr:uid="{00000000-0005-0000-0000-00002F3E0000}"/>
    <cellStyle name="Total 4 4" xfId="2470" xr:uid="{00000000-0005-0000-0000-0000303E0000}"/>
    <cellStyle name="Total 4 4 10" xfId="5645" xr:uid="{00000000-0005-0000-0000-0000313E0000}"/>
    <cellStyle name="Total 4 4 11" xfId="15426" xr:uid="{00000000-0005-0000-0000-0000323E0000}"/>
    <cellStyle name="Total 4 4 12" xfId="16163" xr:uid="{00000000-0005-0000-0000-0000333E0000}"/>
    <cellStyle name="Total 4 4 2" xfId="2941" xr:uid="{00000000-0005-0000-0000-0000343E0000}"/>
    <cellStyle name="Total 4 4 2 10" xfId="3685" xr:uid="{00000000-0005-0000-0000-0000353E0000}"/>
    <cellStyle name="Total 4 4 2 11" xfId="9586" xr:uid="{00000000-0005-0000-0000-0000363E0000}"/>
    <cellStyle name="Total 4 4 2 12" xfId="5132" xr:uid="{00000000-0005-0000-0000-0000373E0000}"/>
    <cellStyle name="Total 4 4 2 13" xfId="12527" xr:uid="{00000000-0005-0000-0000-0000383E0000}"/>
    <cellStyle name="Total 4 4 2 14" xfId="14501" xr:uid="{00000000-0005-0000-0000-0000393E0000}"/>
    <cellStyle name="Total 4 4 2 15" xfId="15416" xr:uid="{00000000-0005-0000-0000-00003A3E0000}"/>
    <cellStyle name="Total 4 4 2 16" xfId="16011" xr:uid="{00000000-0005-0000-0000-00003B3E0000}"/>
    <cellStyle name="Total 4 4 2 17" xfId="13238" xr:uid="{00000000-0005-0000-0000-00003C3E0000}"/>
    <cellStyle name="Total 4 4 2 18" xfId="16569" xr:uid="{00000000-0005-0000-0000-00003D3E0000}"/>
    <cellStyle name="Total 4 4 2 19" xfId="16757" xr:uid="{00000000-0005-0000-0000-00003E3E0000}"/>
    <cellStyle name="Total 4 4 2 2" xfId="5344" xr:uid="{00000000-0005-0000-0000-00003F3E0000}"/>
    <cellStyle name="Total 4 4 2 20" xfId="17221" xr:uid="{788755A2-6F67-4475-B2F2-AFFF5C653B47}"/>
    <cellStyle name="Total 4 4 2 3" xfId="5819" xr:uid="{00000000-0005-0000-0000-0000403E0000}"/>
    <cellStyle name="Total 4 4 2 4" xfId="6403" xr:uid="{00000000-0005-0000-0000-0000413E0000}"/>
    <cellStyle name="Total 4 4 2 5" xfId="6167" xr:uid="{00000000-0005-0000-0000-0000423E0000}"/>
    <cellStyle name="Total 4 4 2 6" xfId="8595" xr:uid="{00000000-0005-0000-0000-0000433E0000}"/>
    <cellStyle name="Total 4 4 2 7" xfId="9609" xr:uid="{00000000-0005-0000-0000-0000443E0000}"/>
    <cellStyle name="Total 4 4 2 8" xfId="9897" xr:uid="{00000000-0005-0000-0000-0000453E0000}"/>
    <cellStyle name="Total 4 4 2 9" xfId="10887" xr:uid="{00000000-0005-0000-0000-0000463E0000}"/>
    <cellStyle name="Total 4 4 3" xfId="4904" xr:uid="{00000000-0005-0000-0000-0000473E0000}"/>
    <cellStyle name="Total 4 4 3 10" xfId="11198" xr:uid="{00000000-0005-0000-0000-0000483E0000}"/>
    <cellStyle name="Total 4 4 3 11" xfId="12269" xr:uid="{00000000-0005-0000-0000-0000493E0000}"/>
    <cellStyle name="Total 4 4 3 12" xfId="12887" xr:uid="{00000000-0005-0000-0000-00004A3E0000}"/>
    <cellStyle name="Total 4 4 3 13" xfId="14019" xr:uid="{00000000-0005-0000-0000-00004B3E0000}"/>
    <cellStyle name="Total 4 4 3 14" xfId="16205" xr:uid="{00000000-0005-0000-0000-00004C3E0000}"/>
    <cellStyle name="Total 4 4 3 15" xfId="14865" xr:uid="{00000000-0005-0000-0000-00004D3E0000}"/>
    <cellStyle name="Total 4 4 3 16" xfId="14907" xr:uid="{00000000-0005-0000-0000-00004E3E0000}"/>
    <cellStyle name="Total 4 4 3 17" xfId="17663" xr:uid="{61FFEA4D-6A2A-4445-9C86-5037EEF5F07B}"/>
    <cellStyle name="Total 4 4 3 2" xfId="7234" xr:uid="{00000000-0005-0000-0000-00004F3E0000}"/>
    <cellStyle name="Total 4 4 3 3" xfId="9219" xr:uid="{00000000-0005-0000-0000-0000503E0000}"/>
    <cellStyle name="Total 4 4 3 4" xfId="3408" xr:uid="{00000000-0005-0000-0000-0000513E0000}"/>
    <cellStyle name="Total 4 4 3 5" xfId="9896" xr:uid="{00000000-0005-0000-0000-0000523E0000}"/>
    <cellStyle name="Total 4 4 3 6" xfId="5457" xr:uid="{00000000-0005-0000-0000-0000533E0000}"/>
    <cellStyle name="Total 4 4 3 7" xfId="10730" xr:uid="{00000000-0005-0000-0000-0000543E0000}"/>
    <cellStyle name="Total 4 4 3 8" xfId="10272" xr:uid="{00000000-0005-0000-0000-0000553E0000}"/>
    <cellStyle name="Total 4 4 3 9" xfId="10879" xr:uid="{00000000-0005-0000-0000-0000563E0000}"/>
    <cellStyle name="Total 4 4 4" xfId="4964" xr:uid="{00000000-0005-0000-0000-0000573E0000}"/>
    <cellStyle name="Total 4 4 5" xfId="5666" xr:uid="{00000000-0005-0000-0000-0000583E0000}"/>
    <cellStyle name="Total 4 4 6" xfId="6422" xr:uid="{00000000-0005-0000-0000-0000593E0000}"/>
    <cellStyle name="Total 4 4 7" xfId="10843" xr:uid="{00000000-0005-0000-0000-00005A3E0000}"/>
    <cellStyle name="Total 4 4 8" xfId="6506" xr:uid="{00000000-0005-0000-0000-00005B3E0000}"/>
    <cellStyle name="Total 4 4 9" xfId="11134" xr:uid="{00000000-0005-0000-0000-00005C3E0000}"/>
    <cellStyle name="Total 4 5" xfId="2471" xr:uid="{00000000-0005-0000-0000-00005D3E0000}"/>
    <cellStyle name="Total 4 5 10" xfId="4146" xr:uid="{00000000-0005-0000-0000-00005E3E0000}"/>
    <cellStyle name="Total 4 5 11" xfId="12994" xr:uid="{00000000-0005-0000-0000-00005F3E0000}"/>
    <cellStyle name="Total 4 5 12" xfId="16154" xr:uid="{00000000-0005-0000-0000-0000603E0000}"/>
    <cellStyle name="Total 4 5 2" xfId="2942" xr:uid="{00000000-0005-0000-0000-0000613E0000}"/>
    <cellStyle name="Total 4 5 2 10" xfId="3539" xr:uid="{00000000-0005-0000-0000-0000623E0000}"/>
    <cellStyle name="Total 4 5 2 11" xfId="11396" xr:uid="{00000000-0005-0000-0000-0000633E0000}"/>
    <cellStyle name="Total 4 5 2 12" xfId="11131" xr:uid="{00000000-0005-0000-0000-0000643E0000}"/>
    <cellStyle name="Total 4 5 2 13" xfId="12526" xr:uid="{00000000-0005-0000-0000-0000653E0000}"/>
    <cellStyle name="Total 4 5 2 14" xfId="14502" xr:uid="{00000000-0005-0000-0000-0000663E0000}"/>
    <cellStyle name="Total 4 5 2 15" xfId="15403" xr:uid="{00000000-0005-0000-0000-0000673E0000}"/>
    <cellStyle name="Total 4 5 2 16" xfId="16002" xr:uid="{00000000-0005-0000-0000-0000683E0000}"/>
    <cellStyle name="Total 4 5 2 17" xfId="13239" xr:uid="{00000000-0005-0000-0000-0000693E0000}"/>
    <cellStyle name="Total 4 5 2 18" xfId="16559" xr:uid="{00000000-0005-0000-0000-00006A3E0000}"/>
    <cellStyle name="Total 4 5 2 19" xfId="16751" xr:uid="{00000000-0005-0000-0000-00006B3E0000}"/>
    <cellStyle name="Total 4 5 2 2" xfId="5345" xr:uid="{00000000-0005-0000-0000-00006C3E0000}"/>
    <cellStyle name="Total 4 5 2 20" xfId="17222" xr:uid="{267B2558-215C-40EC-AE1B-C3BC41799691}"/>
    <cellStyle name="Total 4 5 2 3" xfId="5820" xr:uid="{00000000-0005-0000-0000-00006D3E0000}"/>
    <cellStyle name="Total 4 5 2 4" xfId="6404" xr:uid="{00000000-0005-0000-0000-00006E3E0000}"/>
    <cellStyle name="Total 4 5 2 5" xfId="4469" xr:uid="{00000000-0005-0000-0000-00006F3E0000}"/>
    <cellStyle name="Total 4 5 2 6" xfId="8596" xr:uid="{00000000-0005-0000-0000-0000703E0000}"/>
    <cellStyle name="Total 4 5 2 7" xfId="9580" xr:uid="{00000000-0005-0000-0000-0000713E0000}"/>
    <cellStyle name="Total 4 5 2 8" xfId="10566" xr:uid="{00000000-0005-0000-0000-0000723E0000}"/>
    <cellStyle name="Total 4 5 2 9" xfId="3690" xr:uid="{00000000-0005-0000-0000-0000733E0000}"/>
    <cellStyle name="Total 4 5 3" xfId="4905" xr:uid="{00000000-0005-0000-0000-0000743E0000}"/>
    <cellStyle name="Total 4 5 3 10" xfId="11898" xr:uid="{00000000-0005-0000-0000-0000753E0000}"/>
    <cellStyle name="Total 4 5 3 11" xfId="12273" xr:uid="{00000000-0005-0000-0000-0000763E0000}"/>
    <cellStyle name="Total 4 5 3 12" xfId="12886" xr:uid="{00000000-0005-0000-0000-0000773E0000}"/>
    <cellStyle name="Total 4 5 3 13" xfId="14020" xr:uid="{00000000-0005-0000-0000-0000783E0000}"/>
    <cellStyle name="Total 4 5 3 14" xfId="15025" xr:uid="{00000000-0005-0000-0000-0000793E0000}"/>
    <cellStyle name="Total 4 5 3 15" xfId="13796" xr:uid="{00000000-0005-0000-0000-00007A3E0000}"/>
    <cellStyle name="Total 4 5 3 16" xfId="16198" xr:uid="{00000000-0005-0000-0000-00007B3E0000}"/>
    <cellStyle name="Total 4 5 3 17" xfId="17664" xr:uid="{6941EBE9-CF2D-4F18-BECA-5719B127E985}"/>
    <cellStyle name="Total 4 5 3 2" xfId="7235" xr:uid="{00000000-0005-0000-0000-00007C3E0000}"/>
    <cellStyle name="Total 4 5 3 3" xfId="9220" xr:uid="{00000000-0005-0000-0000-00007D3E0000}"/>
    <cellStyle name="Total 4 5 3 4" xfId="4723" xr:uid="{00000000-0005-0000-0000-00007E3E0000}"/>
    <cellStyle name="Total 4 5 3 5" xfId="9655" xr:uid="{00000000-0005-0000-0000-00007F3E0000}"/>
    <cellStyle name="Total 4 5 3 6" xfId="10636" xr:uid="{00000000-0005-0000-0000-0000803E0000}"/>
    <cellStyle name="Total 4 5 3 7" xfId="4843" xr:uid="{00000000-0005-0000-0000-0000813E0000}"/>
    <cellStyle name="Total 4 5 3 8" xfId="11097" xr:uid="{00000000-0005-0000-0000-0000823E0000}"/>
    <cellStyle name="Total 4 5 3 9" xfId="4811" xr:uid="{00000000-0005-0000-0000-0000833E0000}"/>
    <cellStyle name="Total 4 5 4" xfId="3063" xr:uid="{00000000-0005-0000-0000-0000843E0000}"/>
    <cellStyle name="Total 4 5 5" xfId="4871" xr:uid="{00000000-0005-0000-0000-0000853E0000}"/>
    <cellStyle name="Total 4 5 6" xfId="9920" xr:uid="{00000000-0005-0000-0000-0000863E0000}"/>
    <cellStyle name="Total 4 5 7" xfId="6216" xr:uid="{00000000-0005-0000-0000-0000873E0000}"/>
    <cellStyle name="Total 4 5 8" xfId="8707" xr:uid="{00000000-0005-0000-0000-0000883E0000}"/>
    <cellStyle name="Total 4 5 9" xfId="3835" xr:uid="{00000000-0005-0000-0000-0000893E0000}"/>
    <cellStyle name="Total 4 6" xfId="2472" xr:uid="{00000000-0005-0000-0000-00008A3E0000}"/>
    <cellStyle name="Total 4 6 10" xfId="4011" xr:uid="{00000000-0005-0000-0000-00008B3E0000}"/>
    <cellStyle name="Total 4 6 11" xfId="13353" xr:uid="{00000000-0005-0000-0000-00008C3E0000}"/>
    <cellStyle name="Total 4 6 12" xfId="16108" xr:uid="{00000000-0005-0000-0000-00008D3E0000}"/>
    <cellStyle name="Total 4 6 2" xfId="2943" xr:uid="{00000000-0005-0000-0000-00008E3E0000}"/>
    <cellStyle name="Total 4 6 2 10" xfId="6114" xr:uid="{00000000-0005-0000-0000-00008F3E0000}"/>
    <cellStyle name="Total 4 6 2 11" xfId="10617" xr:uid="{00000000-0005-0000-0000-0000903E0000}"/>
    <cellStyle name="Total 4 6 2 12" xfId="9581" xr:uid="{00000000-0005-0000-0000-0000913E0000}"/>
    <cellStyle name="Total 4 6 2 13" xfId="12525" xr:uid="{00000000-0005-0000-0000-0000923E0000}"/>
    <cellStyle name="Total 4 6 2 14" xfId="14503" xr:uid="{00000000-0005-0000-0000-0000933E0000}"/>
    <cellStyle name="Total 4 6 2 15" xfId="15389" xr:uid="{00000000-0005-0000-0000-0000943E0000}"/>
    <cellStyle name="Total 4 6 2 16" xfId="15990" xr:uid="{00000000-0005-0000-0000-0000953E0000}"/>
    <cellStyle name="Total 4 6 2 17" xfId="15228" xr:uid="{00000000-0005-0000-0000-0000963E0000}"/>
    <cellStyle name="Total 4 6 2 18" xfId="16551" xr:uid="{00000000-0005-0000-0000-0000973E0000}"/>
    <cellStyle name="Total 4 6 2 19" xfId="16745" xr:uid="{00000000-0005-0000-0000-0000983E0000}"/>
    <cellStyle name="Total 4 6 2 2" xfId="5346" xr:uid="{00000000-0005-0000-0000-0000993E0000}"/>
    <cellStyle name="Total 4 6 2 20" xfId="17223" xr:uid="{FF280CF0-5F55-4CCF-8FCF-C7EE7A1B6E41}"/>
    <cellStyle name="Total 4 6 2 3" xfId="5821" xr:uid="{00000000-0005-0000-0000-00009A3E0000}"/>
    <cellStyle name="Total 4 6 2 4" xfId="6405" xr:uid="{00000000-0005-0000-0000-00009B3E0000}"/>
    <cellStyle name="Total 4 6 2 5" xfId="6168" xr:uid="{00000000-0005-0000-0000-00009C3E0000}"/>
    <cellStyle name="Total 4 6 2 6" xfId="8597" xr:uid="{00000000-0005-0000-0000-00009D3E0000}"/>
    <cellStyle name="Total 4 6 2 7" xfId="9551" xr:uid="{00000000-0005-0000-0000-00009E3E0000}"/>
    <cellStyle name="Total 4 6 2 8" xfId="4099" xr:uid="{00000000-0005-0000-0000-00009F3E0000}"/>
    <cellStyle name="Total 4 6 2 9" xfId="10742" xr:uid="{00000000-0005-0000-0000-0000A03E0000}"/>
    <cellStyle name="Total 4 6 3" xfId="4906" xr:uid="{00000000-0005-0000-0000-0000A13E0000}"/>
    <cellStyle name="Total 4 6 3 10" xfId="10821" xr:uid="{00000000-0005-0000-0000-0000A23E0000}"/>
    <cellStyle name="Total 4 6 3 11" xfId="11879" xr:uid="{00000000-0005-0000-0000-0000A33E0000}"/>
    <cellStyle name="Total 4 6 3 12" xfId="12885" xr:uid="{00000000-0005-0000-0000-0000A43E0000}"/>
    <cellStyle name="Total 4 6 3 13" xfId="14021" xr:uid="{00000000-0005-0000-0000-0000A53E0000}"/>
    <cellStyle name="Total 4 6 3 14" xfId="16074" xr:uid="{00000000-0005-0000-0000-0000A63E0000}"/>
    <cellStyle name="Total 4 6 3 15" xfId="14866" xr:uid="{00000000-0005-0000-0000-0000A73E0000}"/>
    <cellStyle name="Total 4 6 3 16" xfId="14082" xr:uid="{00000000-0005-0000-0000-0000A83E0000}"/>
    <cellStyle name="Total 4 6 3 17" xfId="17665" xr:uid="{C816057A-6446-4FB8-930D-58748F614C59}"/>
    <cellStyle name="Total 4 6 3 2" xfId="7236" xr:uid="{00000000-0005-0000-0000-0000A93E0000}"/>
    <cellStyle name="Total 4 6 3 3" xfId="9221" xr:uid="{00000000-0005-0000-0000-0000AA3E0000}"/>
    <cellStyle name="Total 4 6 3 4" xfId="4854" xr:uid="{00000000-0005-0000-0000-0000AB3E0000}"/>
    <cellStyle name="Total 4 6 3 5" xfId="9878" xr:uid="{00000000-0005-0000-0000-0000AC3E0000}"/>
    <cellStyle name="Total 4 6 3 6" xfId="10506" xr:uid="{00000000-0005-0000-0000-0000AD3E0000}"/>
    <cellStyle name="Total 4 6 3 7" xfId="10165" xr:uid="{00000000-0005-0000-0000-0000AE3E0000}"/>
    <cellStyle name="Total 4 6 3 8" xfId="10510" xr:uid="{00000000-0005-0000-0000-0000AF3E0000}"/>
    <cellStyle name="Total 4 6 3 9" xfId="8458" xr:uid="{00000000-0005-0000-0000-0000B03E0000}"/>
    <cellStyle name="Total 4 6 4" xfId="4963" xr:uid="{00000000-0005-0000-0000-0000B13E0000}"/>
    <cellStyle name="Total 4 6 5" xfId="4085" xr:uid="{00000000-0005-0000-0000-0000B23E0000}"/>
    <cellStyle name="Total 4 6 6" xfId="9765" xr:uid="{00000000-0005-0000-0000-0000B33E0000}"/>
    <cellStyle name="Total 4 6 7" xfId="10309" xr:uid="{00000000-0005-0000-0000-0000B43E0000}"/>
    <cellStyle name="Total 4 6 8" xfId="9822" xr:uid="{00000000-0005-0000-0000-0000B53E0000}"/>
    <cellStyle name="Total 4 6 9" xfId="11115" xr:uid="{00000000-0005-0000-0000-0000B63E0000}"/>
    <cellStyle name="Total 4 7" xfId="2473" xr:uid="{00000000-0005-0000-0000-0000B73E0000}"/>
    <cellStyle name="Total 4 7 10" xfId="8616" xr:uid="{00000000-0005-0000-0000-0000B83E0000}"/>
    <cellStyle name="Total 4 7 11" xfId="13896" xr:uid="{00000000-0005-0000-0000-0000B93E0000}"/>
    <cellStyle name="Total 4 7 12" xfId="15280" xr:uid="{00000000-0005-0000-0000-0000BA3E0000}"/>
    <cellStyle name="Total 4 7 2" xfId="2944" xr:uid="{00000000-0005-0000-0000-0000BB3E0000}"/>
    <cellStyle name="Total 4 7 2 10" xfId="8420" xr:uid="{00000000-0005-0000-0000-0000BC3E0000}"/>
    <cellStyle name="Total 4 7 2 11" xfId="11003" xr:uid="{00000000-0005-0000-0000-0000BD3E0000}"/>
    <cellStyle name="Total 4 7 2 12" xfId="11910" xr:uid="{00000000-0005-0000-0000-0000BE3E0000}"/>
    <cellStyle name="Total 4 7 2 13" xfId="12524" xr:uid="{00000000-0005-0000-0000-0000BF3E0000}"/>
    <cellStyle name="Total 4 7 2 14" xfId="14504" xr:uid="{00000000-0005-0000-0000-0000C03E0000}"/>
    <cellStyle name="Total 4 7 2 15" xfId="15374" xr:uid="{00000000-0005-0000-0000-0000C13E0000}"/>
    <cellStyle name="Total 4 7 2 16" xfId="13110" xr:uid="{00000000-0005-0000-0000-0000C23E0000}"/>
    <cellStyle name="Total 4 7 2 17" xfId="15503" xr:uid="{00000000-0005-0000-0000-0000C33E0000}"/>
    <cellStyle name="Total 4 7 2 18" xfId="16542" xr:uid="{00000000-0005-0000-0000-0000C43E0000}"/>
    <cellStyle name="Total 4 7 2 19" xfId="16736" xr:uid="{00000000-0005-0000-0000-0000C53E0000}"/>
    <cellStyle name="Total 4 7 2 2" xfId="5347" xr:uid="{00000000-0005-0000-0000-0000C63E0000}"/>
    <cellStyle name="Total 4 7 2 20" xfId="17224" xr:uid="{3035C3AF-6F6D-418C-8B92-4FDAEB46283D}"/>
    <cellStyle name="Total 4 7 2 3" xfId="5822" xr:uid="{00000000-0005-0000-0000-0000C73E0000}"/>
    <cellStyle name="Total 4 7 2 4" xfId="6406" xr:uid="{00000000-0005-0000-0000-0000C83E0000}"/>
    <cellStyle name="Total 4 7 2 5" xfId="4470" xr:uid="{00000000-0005-0000-0000-0000C93E0000}"/>
    <cellStyle name="Total 4 7 2 6" xfId="8598" xr:uid="{00000000-0005-0000-0000-0000CA3E0000}"/>
    <cellStyle name="Total 4 7 2 7" xfId="9520" xr:uid="{00000000-0005-0000-0000-0000CB3E0000}"/>
    <cellStyle name="Total 4 7 2 8" xfId="3892" xr:uid="{00000000-0005-0000-0000-0000CC3E0000}"/>
    <cellStyle name="Total 4 7 2 9" xfId="8620" xr:uid="{00000000-0005-0000-0000-0000CD3E0000}"/>
    <cellStyle name="Total 4 7 3" xfId="4907" xr:uid="{00000000-0005-0000-0000-0000CE3E0000}"/>
    <cellStyle name="Total 4 7 3 10" xfId="9038" xr:uid="{00000000-0005-0000-0000-0000CF3E0000}"/>
    <cellStyle name="Total 4 7 3 11" xfId="11881" xr:uid="{00000000-0005-0000-0000-0000D03E0000}"/>
    <cellStyle name="Total 4 7 3 12" xfId="12884" xr:uid="{00000000-0005-0000-0000-0000D13E0000}"/>
    <cellStyle name="Total 4 7 3 13" xfId="14022" xr:uid="{00000000-0005-0000-0000-0000D23E0000}"/>
    <cellStyle name="Total 4 7 3 14" xfId="16176" xr:uid="{00000000-0005-0000-0000-0000D33E0000}"/>
    <cellStyle name="Total 4 7 3 15" xfId="14867" xr:uid="{00000000-0005-0000-0000-0000D43E0000}"/>
    <cellStyle name="Total 4 7 3 16" xfId="15891" xr:uid="{00000000-0005-0000-0000-0000D53E0000}"/>
    <cellStyle name="Total 4 7 3 17" xfId="17666" xr:uid="{49549A93-1B6B-49F8-A895-DDC55167E902}"/>
    <cellStyle name="Total 4 7 3 2" xfId="7237" xr:uid="{00000000-0005-0000-0000-0000D63E0000}"/>
    <cellStyle name="Total 4 7 3 3" xfId="9222" xr:uid="{00000000-0005-0000-0000-0000D73E0000}"/>
    <cellStyle name="Total 4 7 3 4" xfId="4326" xr:uid="{00000000-0005-0000-0000-0000D83E0000}"/>
    <cellStyle name="Total 4 7 3 5" xfId="10722" xr:uid="{00000000-0005-0000-0000-0000D93E0000}"/>
    <cellStyle name="Total 4 7 3 6" xfId="3869" xr:uid="{00000000-0005-0000-0000-0000DA3E0000}"/>
    <cellStyle name="Total 4 7 3 7" xfId="8688" xr:uid="{00000000-0005-0000-0000-0000DB3E0000}"/>
    <cellStyle name="Total 4 7 3 8" xfId="11335" xr:uid="{00000000-0005-0000-0000-0000DC3E0000}"/>
    <cellStyle name="Total 4 7 3 9" xfId="10852" xr:uid="{00000000-0005-0000-0000-0000DD3E0000}"/>
    <cellStyle name="Total 4 7 4" xfId="3062" xr:uid="{00000000-0005-0000-0000-0000DE3E0000}"/>
    <cellStyle name="Total 4 7 5" xfId="4086" xr:uid="{00000000-0005-0000-0000-0000DF3E0000}"/>
    <cellStyle name="Total 4 7 6" xfId="5470" xr:uid="{00000000-0005-0000-0000-0000E03E0000}"/>
    <cellStyle name="Total 4 7 7" xfId="9186" xr:uid="{00000000-0005-0000-0000-0000E13E0000}"/>
    <cellStyle name="Total 4 7 8" xfId="11541" xr:uid="{00000000-0005-0000-0000-0000E23E0000}"/>
    <cellStyle name="Total 4 7 9" xfId="11237" xr:uid="{00000000-0005-0000-0000-0000E33E0000}"/>
    <cellStyle name="Total 4 8" xfId="2474" xr:uid="{00000000-0005-0000-0000-0000E43E0000}"/>
    <cellStyle name="Total 4 8 10" xfId="4729" xr:uid="{00000000-0005-0000-0000-0000E53E0000}"/>
    <cellStyle name="Total 4 8 11" xfId="13250" xr:uid="{00000000-0005-0000-0000-0000E63E0000}"/>
    <cellStyle name="Total 4 8 12" xfId="15641" xr:uid="{00000000-0005-0000-0000-0000E73E0000}"/>
    <cellStyle name="Total 4 8 2" xfId="2945" xr:uid="{00000000-0005-0000-0000-0000E83E0000}"/>
    <cellStyle name="Total 4 8 2 10" xfId="9412" xr:uid="{00000000-0005-0000-0000-0000E93E0000}"/>
    <cellStyle name="Total 4 8 2 11" xfId="10014" xr:uid="{00000000-0005-0000-0000-0000EA3E0000}"/>
    <cellStyle name="Total 4 8 2 12" xfId="3839" xr:uid="{00000000-0005-0000-0000-0000EB3E0000}"/>
    <cellStyle name="Total 4 8 2 13" xfId="12523" xr:uid="{00000000-0005-0000-0000-0000EC3E0000}"/>
    <cellStyle name="Total 4 8 2 14" xfId="14505" xr:uid="{00000000-0005-0000-0000-0000ED3E0000}"/>
    <cellStyle name="Total 4 8 2 15" xfId="15351" xr:uid="{00000000-0005-0000-0000-0000EE3E0000}"/>
    <cellStyle name="Total 4 8 2 16" xfId="13860" xr:uid="{00000000-0005-0000-0000-0000EF3E0000}"/>
    <cellStyle name="Total 4 8 2 17" xfId="13237" xr:uid="{00000000-0005-0000-0000-0000F03E0000}"/>
    <cellStyle name="Total 4 8 2 18" xfId="16534" xr:uid="{00000000-0005-0000-0000-0000F13E0000}"/>
    <cellStyle name="Total 4 8 2 19" xfId="16729" xr:uid="{00000000-0005-0000-0000-0000F23E0000}"/>
    <cellStyle name="Total 4 8 2 2" xfId="5348" xr:uid="{00000000-0005-0000-0000-0000F33E0000}"/>
    <cellStyle name="Total 4 8 2 20" xfId="17225" xr:uid="{0FC4DD88-D762-460B-9D9E-2C24EC9FF2BF}"/>
    <cellStyle name="Total 4 8 2 3" xfId="5823" xr:uid="{00000000-0005-0000-0000-0000F43E0000}"/>
    <cellStyle name="Total 4 8 2 4" xfId="6407" xr:uid="{00000000-0005-0000-0000-0000F53E0000}"/>
    <cellStyle name="Total 4 8 2 5" xfId="6169" xr:uid="{00000000-0005-0000-0000-0000F63E0000}"/>
    <cellStyle name="Total 4 8 2 6" xfId="8599" xr:uid="{00000000-0005-0000-0000-0000F73E0000}"/>
    <cellStyle name="Total 4 8 2 7" xfId="9490" xr:uid="{00000000-0005-0000-0000-0000F83E0000}"/>
    <cellStyle name="Total 4 8 2 8" xfId="9445" xr:uid="{00000000-0005-0000-0000-0000F93E0000}"/>
    <cellStyle name="Total 4 8 2 9" xfId="9578" xr:uid="{00000000-0005-0000-0000-0000FA3E0000}"/>
    <cellStyle name="Total 4 8 3" xfId="4908" xr:uid="{00000000-0005-0000-0000-0000FB3E0000}"/>
    <cellStyle name="Total 4 8 3 10" xfId="6329" xr:uid="{00000000-0005-0000-0000-0000FC3E0000}"/>
    <cellStyle name="Total 4 8 3 11" xfId="12281" xr:uid="{00000000-0005-0000-0000-0000FD3E0000}"/>
    <cellStyle name="Total 4 8 3 12" xfId="12883" xr:uid="{00000000-0005-0000-0000-0000FE3E0000}"/>
    <cellStyle name="Total 4 8 3 13" xfId="14023" xr:uid="{00000000-0005-0000-0000-0000FF3E0000}"/>
    <cellStyle name="Total 4 8 3 14" xfId="15017" xr:uid="{00000000-0005-0000-0000-0000003F0000}"/>
    <cellStyle name="Total 4 8 3 15" xfId="15208" xr:uid="{00000000-0005-0000-0000-0000013F0000}"/>
    <cellStyle name="Total 4 8 3 16" xfId="15925" xr:uid="{00000000-0005-0000-0000-0000023F0000}"/>
    <cellStyle name="Total 4 8 3 17" xfId="17667" xr:uid="{3D178407-43C4-4F2C-B1EF-05C768FFED71}"/>
    <cellStyle name="Total 4 8 3 2" xfId="7238" xr:uid="{00000000-0005-0000-0000-0000033F0000}"/>
    <cellStyle name="Total 4 8 3 3" xfId="9223" xr:uid="{00000000-0005-0000-0000-0000043F0000}"/>
    <cellStyle name="Total 4 8 3 4" xfId="4724" xr:uid="{00000000-0005-0000-0000-0000053F0000}"/>
    <cellStyle name="Total 4 8 3 5" xfId="7684" xr:uid="{00000000-0005-0000-0000-0000063F0000}"/>
    <cellStyle name="Total 4 8 3 6" xfId="10005" xr:uid="{00000000-0005-0000-0000-0000073F0000}"/>
    <cellStyle name="Total 4 8 3 7" xfId="3450" xr:uid="{00000000-0005-0000-0000-0000083F0000}"/>
    <cellStyle name="Total 4 8 3 8" xfId="10645" xr:uid="{00000000-0005-0000-0000-0000093F0000}"/>
    <cellStyle name="Total 4 8 3 9" xfId="8740" xr:uid="{00000000-0005-0000-0000-00000A3F0000}"/>
    <cellStyle name="Total 4 8 4" xfId="4962" xr:uid="{00000000-0005-0000-0000-00000B3F0000}"/>
    <cellStyle name="Total 4 8 5" xfId="4087" xr:uid="{00000000-0005-0000-0000-00000C3F0000}"/>
    <cellStyle name="Total 4 8 6" xfId="10686" xr:uid="{00000000-0005-0000-0000-00000D3F0000}"/>
    <cellStyle name="Total 4 8 7" xfId="9414" xr:uid="{00000000-0005-0000-0000-00000E3F0000}"/>
    <cellStyle name="Total 4 8 8" xfId="10677" xr:uid="{00000000-0005-0000-0000-00000F3F0000}"/>
    <cellStyle name="Total 4 8 9" xfId="11253" xr:uid="{00000000-0005-0000-0000-0000103F0000}"/>
    <cellStyle name="Total 4 9" xfId="2475" xr:uid="{00000000-0005-0000-0000-0000113F0000}"/>
    <cellStyle name="Total 4 9 10" xfId="12260" xr:uid="{00000000-0005-0000-0000-0000123F0000}"/>
    <cellStyle name="Total 4 9 11" xfId="13352" xr:uid="{00000000-0005-0000-0000-0000133F0000}"/>
    <cellStyle name="Total 4 9 12" xfId="16098" xr:uid="{00000000-0005-0000-0000-0000143F0000}"/>
    <cellStyle name="Total 4 9 2" xfId="2946" xr:uid="{00000000-0005-0000-0000-0000153F0000}"/>
    <cellStyle name="Total 4 9 2 10" xfId="9693" xr:uid="{00000000-0005-0000-0000-0000163F0000}"/>
    <cellStyle name="Total 4 9 2 11" xfId="9042" xr:uid="{00000000-0005-0000-0000-0000173F0000}"/>
    <cellStyle name="Total 4 9 2 12" xfId="11434" xr:uid="{00000000-0005-0000-0000-0000183F0000}"/>
    <cellStyle name="Total 4 9 2 13" xfId="12522" xr:uid="{00000000-0005-0000-0000-0000193F0000}"/>
    <cellStyle name="Total 4 9 2 14" xfId="14506" xr:uid="{00000000-0005-0000-0000-00001A3F0000}"/>
    <cellStyle name="Total 4 9 2 15" xfId="15336" xr:uid="{00000000-0005-0000-0000-00001B3F0000}"/>
    <cellStyle name="Total 4 9 2 16" xfId="14934" xr:uid="{00000000-0005-0000-0000-00001C3F0000}"/>
    <cellStyle name="Total 4 9 2 17" xfId="14523" xr:uid="{00000000-0005-0000-0000-00001D3F0000}"/>
    <cellStyle name="Total 4 9 2 18" xfId="16527" xr:uid="{00000000-0005-0000-0000-00001E3F0000}"/>
    <cellStyle name="Total 4 9 2 19" xfId="16722" xr:uid="{00000000-0005-0000-0000-00001F3F0000}"/>
    <cellStyle name="Total 4 9 2 2" xfId="5349" xr:uid="{00000000-0005-0000-0000-0000203F0000}"/>
    <cellStyle name="Total 4 9 2 20" xfId="17226" xr:uid="{9130B63B-4F96-4AFC-AA60-7751EFDDADB6}"/>
    <cellStyle name="Total 4 9 2 3" xfId="5824" xr:uid="{00000000-0005-0000-0000-0000213F0000}"/>
    <cellStyle name="Total 4 9 2 4" xfId="6408" xr:uid="{00000000-0005-0000-0000-0000223F0000}"/>
    <cellStyle name="Total 4 9 2 5" xfId="4958" xr:uid="{00000000-0005-0000-0000-0000233F0000}"/>
    <cellStyle name="Total 4 9 2 6" xfId="8600" xr:uid="{00000000-0005-0000-0000-0000243F0000}"/>
    <cellStyle name="Total 4 9 2 7" xfId="9462" xr:uid="{00000000-0005-0000-0000-0000253F0000}"/>
    <cellStyle name="Total 4 9 2 8" xfId="8679" xr:uid="{00000000-0005-0000-0000-0000263F0000}"/>
    <cellStyle name="Total 4 9 2 9" xfId="9506" xr:uid="{00000000-0005-0000-0000-0000273F0000}"/>
    <cellStyle name="Total 4 9 3" xfId="4909" xr:uid="{00000000-0005-0000-0000-0000283F0000}"/>
    <cellStyle name="Total 4 9 3 10" xfId="9516" xr:uid="{00000000-0005-0000-0000-0000293F0000}"/>
    <cellStyle name="Total 4 9 3 11" xfId="12067" xr:uid="{00000000-0005-0000-0000-00002A3F0000}"/>
    <cellStyle name="Total 4 9 3 12" xfId="14563" xr:uid="{00000000-0005-0000-0000-00002B3F0000}"/>
    <cellStyle name="Total 4 9 3 13" xfId="14024" xr:uid="{00000000-0005-0000-0000-00002C3F0000}"/>
    <cellStyle name="Total 4 9 3 14" xfId="13140" xr:uid="{00000000-0005-0000-0000-00002D3F0000}"/>
    <cellStyle name="Total 4 9 3 15" xfId="14868" xr:uid="{00000000-0005-0000-0000-00002E3F0000}"/>
    <cellStyle name="Total 4 9 3 16" xfId="16329" xr:uid="{00000000-0005-0000-0000-00002F3F0000}"/>
    <cellStyle name="Total 4 9 3 17" xfId="17668" xr:uid="{73C756BB-76CE-4A51-BAB1-72124A4EBFB3}"/>
    <cellStyle name="Total 4 9 3 2" xfId="7239" xr:uid="{00000000-0005-0000-0000-0000303F0000}"/>
    <cellStyle name="Total 4 9 3 3" xfId="9224" xr:uid="{00000000-0005-0000-0000-0000313F0000}"/>
    <cellStyle name="Total 4 9 3 4" xfId="4722" xr:uid="{00000000-0005-0000-0000-0000323F0000}"/>
    <cellStyle name="Total 4 9 3 5" xfId="10753" xr:uid="{00000000-0005-0000-0000-0000333F0000}"/>
    <cellStyle name="Total 4 9 3 6" xfId="8386" xr:uid="{00000000-0005-0000-0000-0000343F0000}"/>
    <cellStyle name="Total 4 9 3 7" xfId="9258" xr:uid="{00000000-0005-0000-0000-0000353F0000}"/>
    <cellStyle name="Total 4 9 3 8" xfId="10777" xr:uid="{00000000-0005-0000-0000-0000363F0000}"/>
    <cellStyle name="Total 4 9 3 9" xfId="8457" xr:uid="{00000000-0005-0000-0000-0000373F0000}"/>
    <cellStyle name="Total 4 9 4" xfId="3061" xr:uid="{00000000-0005-0000-0000-0000383F0000}"/>
    <cellStyle name="Total 4 9 5" xfId="4088" xr:uid="{00000000-0005-0000-0000-0000393F0000}"/>
    <cellStyle name="Total 4 9 6" xfId="10702" xr:uid="{00000000-0005-0000-0000-00003A3F0000}"/>
    <cellStyle name="Total 4 9 7" xfId="8428" xr:uid="{00000000-0005-0000-0000-00003B3F0000}"/>
    <cellStyle name="Total 4 9 8" xfId="11230" xr:uid="{00000000-0005-0000-0000-00003C3F0000}"/>
    <cellStyle name="Total 4 9 9" xfId="11088" xr:uid="{00000000-0005-0000-0000-00003D3F0000}"/>
    <cellStyle name="Total 5" xfId="2570" xr:uid="{00000000-0005-0000-0000-00003E3F0000}"/>
    <cellStyle name="Total 5 10" xfId="2476" xr:uid="{00000000-0005-0000-0000-00003F3F0000}"/>
    <cellStyle name="Total 5 10 10" xfId="12252" xr:uid="{00000000-0005-0000-0000-0000403F0000}"/>
    <cellStyle name="Total 5 10 11" xfId="14614" xr:uid="{00000000-0005-0000-0000-0000413F0000}"/>
    <cellStyle name="Total 5 10 12" xfId="14998" xr:uid="{00000000-0005-0000-0000-0000423F0000}"/>
    <cellStyle name="Total 5 10 2" xfId="2947" xr:uid="{00000000-0005-0000-0000-0000433F0000}"/>
    <cellStyle name="Total 5 10 2 10" xfId="11120" xr:uid="{00000000-0005-0000-0000-0000443F0000}"/>
    <cellStyle name="Total 5 10 2 11" xfId="9978" xr:uid="{00000000-0005-0000-0000-0000453F0000}"/>
    <cellStyle name="Total 5 10 2 12" xfId="10635" xr:uid="{00000000-0005-0000-0000-0000463F0000}"/>
    <cellStyle name="Total 5 10 2 13" xfId="12350" xr:uid="{00000000-0005-0000-0000-0000473F0000}"/>
    <cellStyle name="Total 5 10 2 14" xfId="14508" xr:uid="{00000000-0005-0000-0000-0000483F0000}"/>
    <cellStyle name="Total 5 10 2 15" xfId="15293" xr:uid="{00000000-0005-0000-0000-0000493F0000}"/>
    <cellStyle name="Total 5 10 2 16" xfId="14935" xr:uid="{00000000-0005-0000-0000-00004A3F0000}"/>
    <cellStyle name="Total 5 10 2 17" xfId="15544" xr:uid="{00000000-0005-0000-0000-00004B3F0000}"/>
    <cellStyle name="Total 5 10 2 18" xfId="14129" xr:uid="{00000000-0005-0000-0000-00004C3F0000}"/>
    <cellStyle name="Total 5 10 2 19" xfId="16708" xr:uid="{00000000-0005-0000-0000-00004D3F0000}"/>
    <cellStyle name="Total 5 10 2 2" xfId="5350" xr:uid="{00000000-0005-0000-0000-00004E3F0000}"/>
    <cellStyle name="Total 5 10 2 20" xfId="17228" xr:uid="{3B6EC371-6E31-466F-BFF6-527B311796C7}"/>
    <cellStyle name="Total 5 10 2 3" xfId="5825" xr:uid="{00000000-0005-0000-0000-00004F3F0000}"/>
    <cellStyle name="Total 5 10 2 4" xfId="6409" xr:uid="{00000000-0005-0000-0000-0000503F0000}"/>
    <cellStyle name="Total 5 10 2 5" xfId="3042" xr:uid="{00000000-0005-0000-0000-0000513F0000}"/>
    <cellStyle name="Total 5 10 2 6" xfId="8602" xr:uid="{00000000-0005-0000-0000-0000523F0000}"/>
    <cellStyle name="Total 5 10 2 7" xfId="6476" xr:uid="{00000000-0005-0000-0000-0000533F0000}"/>
    <cellStyle name="Total 5 10 2 8" xfId="9471" xr:uid="{00000000-0005-0000-0000-0000543F0000}"/>
    <cellStyle name="Total 5 10 2 9" xfId="10534" xr:uid="{00000000-0005-0000-0000-0000553F0000}"/>
    <cellStyle name="Total 5 10 3" xfId="4910" xr:uid="{00000000-0005-0000-0000-0000563F0000}"/>
    <cellStyle name="Total 5 10 3 10" xfId="9240" xr:uid="{00000000-0005-0000-0000-0000573F0000}"/>
    <cellStyle name="Total 5 10 3 11" xfId="12277" xr:uid="{00000000-0005-0000-0000-0000583F0000}"/>
    <cellStyle name="Total 5 10 3 12" xfId="12882" xr:uid="{00000000-0005-0000-0000-0000593F0000}"/>
    <cellStyle name="Total 5 10 3 13" xfId="14025" xr:uid="{00000000-0005-0000-0000-00005A3F0000}"/>
    <cellStyle name="Total 5 10 3 14" xfId="15006" xr:uid="{00000000-0005-0000-0000-00005B3F0000}"/>
    <cellStyle name="Total 5 10 3 15" xfId="15209" xr:uid="{00000000-0005-0000-0000-00005C3F0000}"/>
    <cellStyle name="Total 5 10 3 16" xfId="16302" xr:uid="{00000000-0005-0000-0000-00005D3F0000}"/>
    <cellStyle name="Total 5 10 3 17" xfId="17669" xr:uid="{88E9B1A2-0766-4873-BFE7-10C5771929A6}"/>
    <cellStyle name="Total 5 10 3 2" xfId="7240" xr:uid="{00000000-0005-0000-0000-00005E3F0000}"/>
    <cellStyle name="Total 5 10 3 3" xfId="9225" xr:uid="{00000000-0005-0000-0000-00005F3F0000}"/>
    <cellStyle name="Total 5 10 3 4" xfId="6091" xr:uid="{00000000-0005-0000-0000-0000603F0000}"/>
    <cellStyle name="Total 5 10 3 5" xfId="10737" xr:uid="{00000000-0005-0000-0000-0000613F0000}"/>
    <cellStyle name="Total 5 10 3 6" xfId="3316" xr:uid="{00000000-0005-0000-0000-0000623F0000}"/>
    <cellStyle name="Total 5 10 3 7" xfId="4580" xr:uid="{00000000-0005-0000-0000-0000633F0000}"/>
    <cellStyle name="Total 5 10 3 8" xfId="10734" xr:uid="{00000000-0005-0000-0000-0000643F0000}"/>
    <cellStyle name="Total 5 10 3 9" xfId="11181" xr:uid="{00000000-0005-0000-0000-0000653F0000}"/>
    <cellStyle name="Total 5 10 4" xfId="4961" xr:uid="{00000000-0005-0000-0000-0000663F0000}"/>
    <cellStyle name="Total 5 10 5" xfId="4089" xr:uid="{00000000-0005-0000-0000-0000673F0000}"/>
    <cellStyle name="Total 5 10 6" xfId="5195" xr:uid="{00000000-0005-0000-0000-0000683F0000}"/>
    <cellStyle name="Total 5 10 7" xfId="10809" xr:uid="{00000000-0005-0000-0000-0000693F0000}"/>
    <cellStyle name="Total 5 10 8" xfId="4304" xr:uid="{00000000-0005-0000-0000-00006A3F0000}"/>
    <cellStyle name="Total 5 10 9" xfId="3505" xr:uid="{00000000-0005-0000-0000-00006B3F0000}"/>
    <cellStyle name="Total 5 11" xfId="2477" xr:uid="{00000000-0005-0000-0000-00006C3F0000}"/>
    <cellStyle name="Total 5 11 10" xfId="12243" xr:uid="{00000000-0005-0000-0000-00006D3F0000}"/>
    <cellStyle name="Total 5 11 11" xfId="16035" xr:uid="{00000000-0005-0000-0000-00006E3F0000}"/>
    <cellStyle name="Total 5 11 12" xfId="15657" xr:uid="{00000000-0005-0000-0000-00006F3F0000}"/>
    <cellStyle name="Total 5 11 2" xfId="2948" xr:uid="{00000000-0005-0000-0000-0000703F0000}"/>
    <cellStyle name="Total 5 11 2 10" xfId="11095" xr:uid="{00000000-0005-0000-0000-0000713F0000}"/>
    <cellStyle name="Total 5 11 2 11" xfId="10273" xr:uid="{00000000-0005-0000-0000-0000723F0000}"/>
    <cellStyle name="Total 5 11 2 12" xfId="9361" xr:uid="{00000000-0005-0000-0000-0000733F0000}"/>
    <cellStyle name="Total 5 11 2 13" xfId="10282" xr:uid="{00000000-0005-0000-0000-0000743F0000}"/>
    <cellStyle name="Total 5 11 2 14" xfId="14509" xr:uid="{00000000-0005-0000-0000-0000753F0000}"/>
    <cellStyle name="Total 5 11 2 15" xfId="15272" xr:uid="{00000000-0005-0000-0000-0000763F0000}"/>
    <cellStyle name="Total 5 11 2 16" xfId="13862" xr:uid="{00000000-0005-0000-0000-0000773F0000}"/>
    <cellStyle name="Total 5 11 2 17" xfId="15565" xr:uid="{00000000-0005-0000-0000-0000783F0000}"/>
    <cellStyle name="Total 5 11 2 18" xfId="16130" xr:uid="{00000000-0005-0000-0000-0000793F0000}"/>
    <cellStyle name="Total 5 11 2 19" xfId="13654" xr:uid="{00000000-0005-0000-0000-00007A3F0000}"/>
    <cellStyle name="Total 5 11 2 2" xfId="5351" xr:uid="{00000000-0005-0000-0000-00007B3F0000}"/>
    <cellStyle name="Total 5 11 2 20" xfId="17229" xr:uid="{1DFE6785-421A-4593-9DE7-AC96C32661AC}"/>
    <cellStyle name="Total 5 11 2 3" xfId="5826" xr:uid="{00000000-0005-0000-0000-00007C3F0000}"/>
    <cellStyle name="Total 5 11 2 4" xfId="6410" xr:uid="{00000000-0005-0000-0000-00007D3F0000}"/>
    <cellStyle name="Total 5 11 2 5" xfId="6171" xr:uid="{00000000-0005-0000-0000-00007E3F0000}"/>
    <cellStyle name="Total 5 11 2 6" xfId="8603" xr:uid="{00000000-0005-0000-0000-00007F3F0000}"/>
    <cellStyle name="Total 5 11 2 7" xfId="5963" xr:uid="{00000000-0005-0000-0000-0000803F0000}"/>
    <cellStyle name="Total 5 11 2 8" xfId="9910" xr:uid="{00000000-0005-0000-0000-0000813F0000}"/>
    <cellStyle name="Total 5 11 2 9" xfId="10041" xr:uid="{00000000-0005-0000-0000-0000823F0000}"/>
    <cellStyle name="Total 5 11 3" xfId="4911" xr:uid="{00000000-0005-0000-0000-0000833F0000}"/>
    <cellStyle name="Total 5 11 3 10" xfId="6550" xr:uid="{00000000-0005-0000-0000-0000843F0000}"/>
    <cellStyle name="Total 5 11 3 11" xfId="10488" xr:uid="{00000000-0005-0000-0000-0000853F0000}"/>
    <cellStyle name="Total 5 11 3 12" xfId="12881" xr:uid="{00000000-0005-0000-0000-0000863F0000}"/>
    <cellStyle name="Total 5 11 3 13" xfId="15970" xr:uid="{00000000-0005-0000-0000-0000873F0000}"/>
    <cellStyle name="Total 5 11 3 14" xfId="13398" xr:uid="{00000000-0005-0000-0000-0000883F0000}"/>
    <cellStyle name="Total 5 11 3 15" xfId="13467" xr:uid="{00000000-0005-0000-0000-0000893F0000}"/>
    <cellStyle name="Total 5 11 3 16" xfId="16291" xr:uid="{00000000-0005-0000-0000-00008A3F0000}"/>
    <cellStyle name="Total 5 11 3 17" xfId="17670" xr:uid="{520A33B0-9AD9-417F-984F-7CBA92B1051B}"/>
    <cellStyle name="Total 5 11 3 2" xfId="7241" xr:uid="{00000000-0005-0000-0000-00008B3F0000}"/>
    <cellStyle name="Total 5 11 3 3" xfId="9226" xr:uid="{00000000-0005-0000-0000-00008C3F0000}"/>
    <cellStyle name="Total 5 11 3 4" xfId="8683" xr:uid="{00000000-0005-0000-0000-00008D3F0000}"/>
    <cellStyle name="Total 5 11 3 5" xfId="6578" xr:uid="{00000000-0005-0000-0000-00008E3F0000}"/>
    <cellStyle name="Total 5 11 3 6" xfId="3321" xr:uid="{00000000-0005-0000-0000-00008F3F0000}"/>
    <cellStyle name="Total 5 11 3 7" xfId="10572" xr:uid="{00000000-0005-0000-0000-0000903F0000}"/>
    <cellStyle name="Total 5 11 3 8" xfId="9543" xr:uid="{00000000-0005-0000-0000-0000913F0000}"/>
    <cellStyle name="Total 5 11 3 9" xfId="10477" xr:uid="{00000000-0005-0000-0000-0000923F0000}"/>
    <cellStyle name="Total 5 11 4" xfId="3060" xr:uid="{00000000-0005-0000-0000-0000933F0000}"/>
    <cellStyle name="Total 5 11 5" xfId="4090" xr:uid="{00000000-0005-0000-0000-0000943F0000}"/>
    <cellStyle name="Total 5 11 6" xfId="8672" xr:uid="{00000000-0005-0000-0000-0000953F0000}"/>
    <cellStyle name="Total 5 11 7" xfId="9420" xr:uid="{00000000-0005-0000-0000-0000963F0000}"/>
    <cellStyle name="Total 5 11 8" xfId="9422" xr:uid="{00000000-0005-0000-0000-0000973F0000}"/>
    <cellStyle name="Total 5 11 9" xfId="11207" xr:uid="{00000000-0005-0000-0000-0000983F0000}"/>
    <cellStyle name="Total 5 12" xfId="2478" xr:uid="{00000000-0005-0000-0000-0000993F0000}"/>
    <cellStyle name="Total 5 12 10" xfId="12232" xr:uid="{00000000-0005-0000-0000-00009A3F0000}"/>
    <cellStyle name="Total 5 12 11" xfId="16046" xr:uid="{00000000-0005-0000-0000-00009B3F0000}"/>
    <cellStyle name="Total 5 12 12" xfId="15284" xr:uid="{00000000-0005-0000-0000-00009C3F0000}"/>
    <cellStyle name="Total 5 12 2" xfId="2949" xr:uid="{00000000-0005-0000-0000-00009D3F0000}"/>
    <cellStyle name="Total 5 12 2 10" xfId="8920" xr:uid="{00000000-0005-0000-0000-00009E3F0000}"/>
    <cellStyle name="Total 5 12 2 11" xfId="3719" xr:uid="{00000000-0005-0000-0000-00009F3F0000}"/>
    <cellStyle name="Total 5 12 2 12" xfId="11298" xr:uid="{00000000-0005-0000-0000-0000A03F0000}"/>
    <cellStyle name="Total 5 12 2 13" xfId="12208" xr:uid="{00000000-0005-0000-0000-0000A13F0000}"/>
    <cellStyle name="Total 5 12 2 14" xfId="14510" xr:uid="{00000000-0005-0000-0000-0000A23F0000}"/>
    <cellStyle name="Total 5 12 2 15" xfId="15250" xr:uid="{00000000-0005-0000-0000-0000A33F0000}"/>
    <cellStyle name="Total 5 12 2 16" xfId="14936" xr:uid="{00000000-0005-0000-0000-0000A43F0000}"/>
    <cellStyle name="Total 5 12 2 17" xfId="16240" xr:uid="{00000000-0005-0000-0000-0000A53F0000}"/>
    <cellStyle name="Total 5 12 2 18" xfId="15946" xr:uid="{00000000-0005-0000-0000-0000A63F0000}"/>
    <cellStyle name="Total 5 12 2 19" xfId="13431" xr:uid="{00000000-0005-0000-0000-0000A73F0000}"/>
    <cellStyle name="Total 5 12 2 2" xfId="5352" xr:uid="{00000000-0005-0000-0000-0000A83F0000}"/>
    <cellStyle name="Total 5 12 2 20" xfId="17230" xr:uid="{F514804A-93D0-423B-A054-C1788976189E}"/>
    <cellStyle name="Total 5 12 2 3" xfId="5827" xr:uid="{00000000-0005-0000-0000-0000A93F0000}"/>
    <cellStyle name="Total 5 12 2 4" xfId="6411" xr:uid="{00000000-0005-0000-0000-0000AA3F0000}"/>
    <cellStyle name="Total 5 12 2 5" xfId="3043" xr:uid="{00000000-0005-0000-0000-0000AB3F0000}"/>
    <cellStyle name="Total 5 12 2 6" xfId="8604" xr:uid="{00000000-0005-0000-0000-0000AC3F0000}"/>
    <cellStyle name="Total 5 12 2 7" xfId="4396" xr:uid="{00000000-0005-0000-0000-0000AD3F0000}"/>
    <cellStyle name="Total 5 12 2 8" xfId="10573" xr:uid="{00000000-0005-0000-0000-0000AE3F0000}"/>
    <cellStyle name="Total 5 12 2 9" xfId="9368" xr:uid="{00000000-0005-0000-0000-0000AF3F0000}"/>
    <cellStyle name="Total 5 12 3" xfId="4912" xr:uid="{00000000-0005-0000-0000-0000B03F0000}"/>
    <cellStyle name="Total 5 12 3 10" xfId="10061" xr:uid="{00000000-0005-0000-0000-0000B13F0000}"/>
    <cellStyle name="Total 5 12 3 11" xfId="6026" xr:uid="{00000000-0005-0000-0000-0000B23F0000}"/>
    <cellStyle name="Total 5 12 3 12" xfId="12880" xr:uid="{00000000-0005-0000-0000-0000B33F0000}"/>
    <cellStyle name="Total 5 12 3 13" xfId="15957" xr:uid="{00000000-0005-0000-0000-0000B43F0000}"/>
    <cellStyle name="Total 5 12 3 14" xfId="14877" xr:uid="{00000000-0005-0000-0000-0000B53F0000}"/>
    <cellStyle name="Total 5 12 3 15" xfId="13339" xr:uid="{00000000-0005-0000-0000-0000B63F0000}"/>
    <cellStyle name="Total 5 12 3 16" xfId="16271" xr:uid="{00000000-0005-0000-0000-0000B73F0000}"/>
    <cellStyle name="Total 5 12 3 17" xfId="17671" xr:uid="{78897F56-9FFE-44BD-86AA-13A012101D02}"/>
    <cellStyle name="Total 5 12 3 2" xfId="7242" xr:uid="{00000000-0005-0000-0000-0000B83F0000}"/>
    <cellStyle name="Total 5 12 3 3" xfId="9227" xr:uid="{00000000-0005-0000-0000-0000B93F0000}"/>
    <cellStyle name="Total 5 12 3 4" xfId="10045" xr:uid="{00000000-0005-0000-0000-0000BA3F0000}"/>
    <cellStyle name="Total 5 12 3 5" xfId="10860" xr:uid="{00000000-0005-0000-0000-0000BB3F0000}"/>
    <cellStyle name="Total 5 12 3 6" xfId="6431" xr:uid="{00000000-0005-0000-0000-0000BC3F0000}"/>
    <cellStyle name="Total 5 12 3 7" xfId="10519" xr:uid="{00000000-0005-0000-0000-0000BD3F0000}"/>
    <cellStyle name="Total 5 12 3 8" xfId="4982" xr:uid="{00000000-0005-0000-0000-0000BE3F0000}"/>
    <cellStyle name="Total 5 12 3 9" xfId="10137" xr:uid="{00000000-0005-0000-0000-0000BF3F0000}"/>
    <cellStyle name="Total 5 12 4" xfId="4960" xr:uid="{00000000-0005-0000-0000-0000C03F0000}"/>
    <cellStyle name="Total 5 12 5" xfId="4091" xr:uid="{00000000-0005-0000-0000-0000C13F0000}"/>
    <cellStyle name="Total 5 12 6" xfId="9043" xr:uid="{00000000-0005-0000-0000-0000C23F0000}"/>
    <cellStyle name="Total 5 12 7" xfId="9362" xr:uid="{00000000-0005-0000-0000-0000C33F0000}"/>
    <cellStyle name="Total 5 12 8" xfId="10361" xr:uid="{00000000-0005-0000-0000-0000C43F0000}"/>
    <cellStyle name="Total 5 12 9" xfId="11222" xr:uid="{00000000-0005-0000-0000-0000C53F0000}"/>
    <cellStyle name="Total 5 13" xfId="2973" xr:uid="{00000000-0005-0000-0000-0000C63F0000}"/>
    <cellStyle name="Total 5 13 10" xfId="5998" xr:uid="{00000000-0005-0000-0000-0000C73F0000}"/>
    <cellStyle name="Total 5 13 11" xfId="9450" xr:uid="{00000000-0005-0000-0000-0000C83F0000}"/>
    <cellStyle name="Total 5 13 12" xfId="12521" xr:uid="{00000000-0005-0000-0000-0000C93F0000}"/>
    <cellStyle name="Total 5 13 13" xfId="14507" xr:uid="{00000000-0005-0000-0000-0000CA3F0000}"/>
    <cellStyle name="Total 5 13 14" xfId="15312" xr:uid="{00000000-0005-0000-0000-0000CB3F0000}"/>
    <cellStyle name="Total 5 13 15" xfId="13861" xr:uid="{00000000-0005-0000-0000-0000CC3F0000}"/>
    <cellStyle name="Total 5 13 16" xfId="14658" xr:uid="{00000000-0005-0000-0000-0000CD3F0000}"/>
    <cellStyle name="Total 5 13 17" xfId="16151" xr:uid="{00000000-0005-0000-0000-0000CE3F0000}"/>
    <cellStyle name="Total 5 13 18" xfId="16715" xr:uid="{00000000-0005-0000-0000-0000CF3F0000}"/>
    <cellStyle name="Total 5 13 19" xfId="17227" xr:uid="{CEA5484F-BF2F-4986-8250-D0FF29AC22DD}"/>
    <cellStyle name="Total 5 13 2" xfId="5375" xr:uid="{00000000-0005-0000-0000-0000D03F0000}"/>
    <cellStyle name="Total 5 13 3" xfId="5848" xr:uid="{00000000-0005-0000-0000-0000D13F0000}"/>
    <cellStyle name="Total 5 13 4" xfId="6170" xr:uid="{00000000-0005-0000-0000-0000D23F0000}"/>
    <cellStyle name="Total 5 13 5" xfId="8601" xr:uid="{00000000-0005-0000-0000-0000D33F0000}"/>
    <cellStyle name="Total 5 13 6" xfId="9435" xr:uid="{00000000-0005-0000-0000-0000D43F0000}"/>
    <cellStyle name="Total 5 13 7" xfId="10571" xr:uid="{00000000-0005-0000-0000-0000D53F0000}"/>
    <cellStyle name="Total 5 13 8" xfId="3602" xr:uid="{00000000-0005-0000-0000-0000D63F0000}"/>
    <cellStyle name="Total 5 13 9" xfId="9709" xr:uid="{00000000-0005-0000-0000-0000D73F0000}"/>
    <cellStyle name="Total 5 14" xfId="4996" xr:uid="{00000000-0005-0000-0000-0000D83F0000}"/>
    <cellStyle name="Total 5 15" xfId="5490" xr:uid="{00000000-0005-0000-0000-0000D93F0000}"/>
    <cellStyle name="Total 5 16" xfId="4771" xr:uid="{00000000-0005-0000-0000-0000DA3F0000}"/>
    <cellStyle name="Total 5 17" xfId="4136" xr:uid="{00000000-0005-0000-0000-0000DB3F0000}"/>
    <cellStyle name="Total 5 18" xfId="3812" xr:uid="{00000000-0005-0000-0000-0000DC3F0000}"/>
    <cellStyle name="Total 5 19" xfId="10285" xr:uid="{00000000-0005-0000-0000-0000DD3F0000}"/>
    <cellStyle name="Total 5 2" xfId="2479" xr:uid="{00000000-0005-0000-0000-0000DE3F0000}"/>
    <cellStyle name="Total 5 2 10" xfId="12222" xr:uid="{00000000-0005-0000-0000-0000DF3F0000}"/>
    <cellStyle name="Total 5 2 11" xfId="16047" xr:uid="{00000000-0005-0000-0000-0000E03F0000}"/>
    <cellStyle name="Total 5 2 12" xfId="15304" xr:uid="{00000000-0005-0000-0000-0000E13F0000}"/>
    <cellStyle name="Total 5 2 2" xfId="2950" xr:uid="{00000000-0005-0000-0000-0000E23F0000}"/>
    <cellStyle name="Total 5 2 2 10" xfId="6101" xr:uid="{00000000-0005-0000-0000-0000E33F0000}"/>
    <cellStyle name="Total 5 2 2 11" xfId="9625" xr:uid="{00000000-0005-0000-0000-0000E43F0000}"/>
    <cellStyle name="Total 5 2 2 12" xfId="6291" xr:uid="{00000000-0005-0000-0000-0000E53F0000}"/>
    <cellStyle name="Total 5 2 2 13" xfId="11215" xr:uid="{00000000-0005-0000-0000-0000E63F0000}"/>
    <cellStyle name="Total 5 2 2 14" xfId="14511" xr:uid="{00000000-0005-0000-0000-0000E73F0000}"/>
    <cellStyle name="Total 5 2 2 15" xfId="13170" xr:uid="{00000000-0005-0000-0000-0000E83F0000}"/>
    <cellStyle name="Total 5 2 2 16" xfId="13863" xr:uid="{00000000-0005-0000-0000-0000E93F0000}"/>
    <cellStyle name="Total 5 2 2 17" xfId="16231" xr:uid="{00000000-0005-0000-0000-0000EA3F0000}"/>
    <cellStyle name="Total 5 2 2 18" xfId="13644" xr:uid="{00000000-0005-0000-0000-0000EB3F0000}"/>
    <cellStyle name="Total 5 2 2 19" xfId="16261" xr:uid="{00000000-0005-0000-0000-0000EC3F0000}"/>
    <cellStyle name="Total 5 2 2 2" xfId="5353" xr:uid="{00000000-0005-0000-0000-0000ED3F0000}"/>
    <cellStyle name="Total 5 2 2 20" xfId="17231" xr:uid="{C818FF7E-48D5-44F7-8403-0BE5576A2501}"/>
    <cellStyle name="Total 5 2 2 3" xfId="5828" xr:uid="{00000000-0005-0000-0000-0000EE3F0000}"/>
    <cellStyle name="Total 5 2 2 4" xfId="6412" xr:uid="{00000000-0005-0000-0000-0000EF3F0000}"/>
    <cellStyle name="Total 5 2 2 5" xfId="6430" xr:uid="{00000000-0005-0000-0000-0000F03F0000}"/>
    <cellStyle name="Total 5 2 2 6" xfId="8605" xr:uid="{00000000-0005-0000-0000-0000F13F0000}"/>
    <cellStyle name="Total 5 2 2 7" xfId="6292" xr:uid="{00000000-0005-0000-0000-0000F23F0000}"/>
    <cellStyle name="Total 5 2 2 8" xfId="9499" xr:uid="{00000000-0005-0000-0000-0000F33F0000}"/>
    <cellStyle name="Total 5 2 2 9" xfId="10593" xr:uid="{00000000-0005-0000-0000-0000F43F0000}"/>
    <cellStyle name="Total 5 2 3" xfId="4913" xr:uid="{00000000-0005-0000-0000-0000F53F0000}"/>
    <cellStyle name="Total 5 2 3 10" xfId="10415" xr:uid="{00000000-0005-0000-0000-0000F63F0000}"/>
    <cellStyle name="Total 5 2 3 11" xfId="12246" xr:uid="{00000000-0005-0000-0000-0000F73F0000}"/>
    <cellStyle name="Total 5 2 3 12" xfId="12879" xr:uid="{00000000-0005-0000-0000-0000F83F0000}"/>
    <cellStyle name="Total 5 2 3 13" xfId="15940" xr:uid="{00000000-0005-0000-0000-0000F93F0000}"/>
    <cellStyle name="Total 5 2 3 14" xfId="13397" xr:uid="{00000000-0005-0000-0000-0000FA3F0000}"/>
    <cellStyle name="Total 5 2 3 15" xfId="15629" xr:uid="{00000000-0005-0000-0000-0000FB3F0000}"/>
    <cellStyle name="Total 5 2 3 16" xfId="13975" xr:uid="{00000000-0005-0000-0000-0000FC3F0000}"/>
    <cellStyle name="Total 5 2 3 17" xfId="17672" xr:uid="{C9A810E0-66C6-46AC-8C7E-F82455758609}"/>
    <cellStyle name="Total 5 2 3 2" xfId="7243" xr:uid="{00000000-0005-0000-0000-0000FD3F0000}"/>
    <cellStyle name="Total 5 2 3 3" xfId="9228" xr:uid="{00000000-0005-0000-0000-0000FE3F0000}"/>
    <cellStyle name="Total 5 2 3 4" xfId="10032" xr:uid="{00000000-0005-0000-0000-0000FF3F0000}"/>
    <cellStyle name="Total 5 2 3 5" xfId="10779" xr:uid="{00000000-0005-0000-0000-000000400000}"/>
    <cellStyle name="Total 5 2 3 6" xfId="8885" xr:uid="{00000000-0005-0000-0000-000001400000}"/>
    <cellStyle name="Total 5 2 3 7" xfId="10162" xr:uid="{00000000-0005-0000-0000-000002400000}"/>
    <cellStyle name="Total 5 2 3 8" xfId="11399" xr:uid="{00000000-0005-0000-0000-000003400000}"/>
    <cellStyle name="Total 5 2 3 9" xfId="8404" xr:uid="{00000000-0005-0000-0000-000004400000}"/>
    <cellStyle name="Total 5 2 4" xfId="3059" xr:uid="{00000000-0005-0000-0000-000005400000}"/>
    <cellStyle name="Total 5 2 5" xfId="4092" xr:uid="{00000000-0005-0000-0000-000006400000}"/>
    <cellStyle name="Total 5 2 6" xfId="9797" xr:uid="{00000000-0005-0000-0000-000007400000}"/>
    <cellStyle name="Total 5 2 7" xfId="6632" xr:uid="{00000000-0005-0000-0000-000008400000}"/>
    <cellStyle name="Total 5 2 8" xfId="3985" xr:uid="{00000000-0005-0000-0000-000009400000}"/>
    <cellStyle name="Total 5 2 9" xfId="6599" xr:uid="{00000000-0005-0000-0000-00000A400000}"/>
    <cellStyle name="Total 5 20" xfId="10400" xr:uid="{00000000-0005-0000-0000-00000B400000}"/>
    <cellStyle name="Total 5 21" xfId="11913" xr:uid="{00000000-0005-0000-0000-00000C400000}"/>
    <cellStyle name="Total 5 22" xfId="3314" xr:uid="{00000000-0005-0000-0000-00000D400000}"/>
    <cellStyle name="Total 5 23" xfId="13805" xr:uid="{00000000-0005-0000-0000-00000E400000}"/>
    <cellStyle name="Total 5 24" xfId="13520" xr:uid="{00000000-0005-0000-0000-00000F400000}"/>
    <cellStyle name="Total 5 25" xfId="15392" xr:uid="{00000000-0005-0000-0000-000010400000}"/>
    <cellStyle name="Total 5 3" xfId="2480" xr:uid="{00000000-0005-0000-0000-000011400000}"/>
    <cellStyle name="Total 5 3 10" xfId="12215" xr:uid="{00000000-0005-0000-0000-000012400000}"/>
    <cellStyle name="Total 5 3 11" xfId="16115" xr:uid="{00000000-0005-0000-0000-000013400000}"/>
    <cellStyle name="Total 5 3 12" xfId="14667" xr:uid="{00000000-0005-0000-0000-000014400000}"/>
    <cellStyle name="Total 5 3 2" xfId="2951" xr:uid="{00000000-0005-0000-0000-000015400000}"/>
    <cellStyle name="Total 5 3 2 10" xfId="11174" xr:uid="{00000000-0005-0000-0000-000016400000}"/>
    <cellStyle name="Total 5 3 2 11" xfId="9909" xr:uid="{00000000-0005-0000-0000-000017400000}"/>
    <cellStyle name="Total 5 3 2 12" xfId="4966" xr:uid="{00000000-0005-0000-0000-000018400000}"/>
    <cellStyle name="Total 5 3 2 13" xfId="12191" xr:uid="{00000000-0005-0000-0000-000019400000}"/>
    <cellStyle name="Total 5 3 2 14" xfId="14512" xr:uid="{00000000-0005-0000-0000-00001A400000}"/>
    <cellStyle name="Total 5 3 2 15" xfId="13169" xr:uid="{00000000-0005-0000-0000-00001B400000}"/>
    <cellStyle name="Total 5 3 2 16" xfId="14937" xr:uid="{00000000-0005-0000-0000-00001C400000}"/>
    <cellStyle name="Total 5 3 2 17" xfId="16222" xr:uid="{00000000-0005-0000-0000-00001D400000}"/>
    <cellStyle name="Total 5 3 2 18" xfId="14130" xr:uid="{00000000-0005-0000-0000-00001E400000}"/>
    <cellStyle name="Total 5 3 2 19" xfId="13369" xr:uid="{00000000-0005-0000-0000-00001F400000}"/>
    <cellStyle name="Total 5 3 2 2" xfId="5354" xr:uid="{00000000-0005-0000-0000-000020400000}"/>
    <cellStyle name="Total 5 3 2 20" xfId="17232" xr:uid="{64C82018-EE8F-408D-A14E-7D7794DADBDA}"/>
    <cellStyle name="Total 5 3 2 3" xfId="5829" xr:uid="{00000000-0005-0000-0000-000021400000}"/>
    <cellStyle name="Total 5 3 2 4" xfId="6413" xr:uid="{00000000-0005-0000-0000-000022400000}"/>
    <cellStyle name="Total 5 3 2 5" xfId="6172" xr:uid="{00000000-0005-0000-0000-000023400000}"/>
    <cellStyle name="Total 5 3 2 6" xfId="8606" xr:uid="{00000000-0005-0000-0000-000024400000}"/>
    <cellStyle name="Total 5 3 2 7" xfId="4807" xr:uid="{00000000-0005-0000-0000-000025400000}"/>
    <cellStyle name="Total 5 3 2 8" xfId="9776" xr:uid="{00000000-0005-0000-0000-000026400000}"/>
    <cellStyle name="Total 5 3 2 9" xfId="9942" xr:uid="{00000000-0005-0000-0000-000027400000}"/>
    <cellStyle name="Total 5 3 3" xfId="4914" xr:uid="{00000000-0005-0000-0000-000028400000}"/>
    <cellStyle name="Total 5 3 3 10" xfId="9294" xr:uid="{00000000-0005-0000-0000-000029400000}"/>
    <cellStyle name="Total 5 3 3 11" xfId="12470" xr:uid="{00000000-0005-0000-0000-00002A400000}"/>
    <cellStyle name="Total 5 3 3 12" xfId="12878" xr:uid="{00000000-0005-0000-0000-00002B400000}"/>
    <cellStyle name="Total 5 3 3 13" xfId="15926" xr:uid="{00000000-0005-0000-0000-00002C400000}"/>
    <cellStyle name="Total 5 3 3 14" xfId="15215" xr:uid="{00000000-0005-0000-0000-00002D400000}"/>
    <cellStyle name="Total 5 3 3 15" xfId="15800" xr:uid="{00000000-0005-0000-0000-00002E400000}"/>
    <cellStyle name="Total 5 3 3 16" xfId="16247" xr:uid="{00000000-0005-0000-0000-00002F400000}"/>
    <cellStyle name="Total 5 3 3 17" xfId="17673" xr:uid="{1AF30D1E-75A2-434F-8B64-34D1A1095A11}"/>
    <cellStyle name="Total 5 3 3 2" xfId="7244" xr:uid="{00000000-0005-0000-0000-000030400000}"/>
    <cellStyle name="Total 5 3 3 3" xfId="9229" xr:uid="{00000000-0005-0000-0000-000031400000}"/>
    <cellStyle name="Total 5 3 3 4" xfId="10022" xr:uid="{00000000-0005-0000-0000-000032400000}"/>
    <cellStyle name="Total 5 3 3 5" xfId="10766" xr:uid="{00000000-0005-0000-0000-000033400000}"/>
    <cellStyle name="Total 5 3 3 6" xfId="10401" xr:uid="{00000000-0005-0000-0000-000034400000}"/>
    <cellStyle name="Total 5 3 3 7" xfId="11016" xr:uid="{00000000-0005-0000-0000-000035400000}"/>
    <cellStyle name="Total 5 3 3 8" xfId="4144" xr:uid="{00000000-0005-0000-0000-000036400000}"/>
    <cellStyle name="Total 5 3 3 9" xfId="3913" xr:uid="{00000000-0005-0000-0000-000037400000}"/>
    <cellStyle name="Total 5 3 4" xfId="4959" xr:uid="{00000000-0005-0000-0000-000038400000}"/>
    <cellStyle name="Total 5 3 5" xfId="6210" xr:uid="{00000000-0005-0000-0000-000039400000}"/>
    <cellStyle name="Total 5 3 6" xfId="8933" xr:uid="{00000000-0005-0000-0000-00003A400000}"/>
    <cellStyle name="Total 5 3 7" xfId="5949" xr:uid="{00000000-0005-0000-0000-00003B400000}"/>
    <cellStyle name="Total 5 3 8" xfId="4735" xr:uid="{00000000-0005-0000-0000-00003C400000}"/>
    <cellStyle name="Total 5 3 9" xfId="11967" xr:uid="{00000000-0005-0000-0000-00003D400000}"/>
    <cellStyle name="Total 5 4" xfId="2481" xr:uid="{00000000-0005-0000-0000-00003E400000}"/>
    <cellStyle name="Total 5 4 10" xfId="12205" xr:uid="{00000000-0005-0000-0000-00003F400000}"/>
    <cellStyle name="Total 5 4 11" xfId="16139" xr:uid="{00000000-0005-0000-0000-000040400000}"/>
    <cellStyle name="Total 5 4 12" xfId="16341" xr:uid="{00000000-0005-0000-0000-000041400000}"/>
    <cellStyle name="Total 5 4 2" xfId="2952" xr:uid="{00000000-0005-0000-0000-000042400000}"/>
    <cellStyle name="Total 5 4 2 10" xfId="3440" xr:uid="{00000000-0005-0000-0000-000043400000}"/>
    <cellStyle name="Total 5 4 2 11" xfId="9417" xr:uid="{00000000-0005-0000-0000-000044400000}"/>
    <cellStyle name="Total 5 4 2 12" xfId="10533" xr:uid="{00000000-0005-0000-0000-000045400000}"/>
    <cellStyle name="Total 5 4 2 13" xfId="11213" xr:uid="{00000000-0005-0000-0000-000046400000}"/>
    <cellStyle name="Total 5 4 2 14" xfId="14513" xr:uid="{00000000-0005-0000-0000-000047400000}"/>
    <cellStyle name="Total 5 4 2 15" xfId="13168" xr:uid="{00000000-0005-0000-0000-000048400000}"/>
    <cellStyle name="Total 5 4 2 16" xfId="13864" xr:uid="{00000000-0005-0000-0000-000049400000}"/>
    <cellStyle name="Total 5 4 2 17" xfId="16209" xr:uid="{00000000-0005-0000-0000-00004A400000}"/>
    <cellStyle name="Total 5 4 2 18" xfId="13106" xr:uid="{00000000-0005-0000-0000-00004B400000}"/>
    <cellStyle name="Total 5 4 2 19" xfId="16215" xr:uid="{00000000-0005-0000-0000-00004C400000}"/>
    <cellStyle name="Total 5 4 2 2" xfId="5355" xr:uid="{00000000-0005-0000-0000-00004D400000}"/>
    <cellStyle name="Total 5 4 2 20" xfId="17233" xr:uid="{F48A6A74-E6C1-4168-B659-10A83BFACC23}"/>
    <cellStyle name="Total 5 4 2 3" xfId="5830" xr:uid="{00000000-0005-0000-0000-00004E400000}"/>
    <cellStyle name="Total 5 4 2 4" xfId="6414" xr:uid="{00000000-0005-0000-0000-00004F400000}"/>
    <cellStyle name="Total 5 4 2 5" xfId="4856" xr:uid="{00000000-0005-0000-0000-000050400000}"/>
    <cellStyle name="Total 5 4 2 6" xfId="8607" xr:uid="{00000000-0005-0000-0000-000051400000}"/>
    <cellStyle name="Total 5 4 2 7" xfId="5106" xr:uid="{00000000-0005-0000-0000-000052400000}"/>
    <cellStyle name="Total 5 4 2 8" xfId="10574" xr:uid="{00000000-0005-0000-0000-000053400000}"/>
    <cellStyle name="Total 5 4 2 9" xfId="6540" xr:uid="{00000000-0005-0000-0000-000054400000}"/>
    <cellStyle name="Total 5 4 3" xfId="4915" xr:uid="{00000000-0005-0000-0000-000055400000}"/>
    <cellStyle name="Total 5 4 3 10" xfId="12193" xr:uid="{00000000-0005-0000-0000-000056400000}"/>
    <cellStyle name="Total 5 4 3 11" xfId="12464" xr:uid="{00000000-0005-0000-0000-000057400000}"/>
    <cellStyle name="Total 5 4 3 12" xfId="15581" xr:uid="{00000000-0005-0000-0000-000058400000}"/>
    <cellStyle name="Total 5 4 3 13" xfId="15907" xr:uid="{00000000-0005-0000-0000-000059400000}"/>
    <cellStyle name="Total 5 4 3 14" xfId="13396" xr:uid="{00000000-0005-0000-0000-00005A400000}"/>
    <cellStyle name="Total 5 4 3 15" xfId="15782" xr:uid="{00000000-0005-0000-0000-00005B400000}"/>
    <cellStyle name="Total 5 4 3 16" xfId="14948" xr:uid="{00000000-0005-0000-0000-00005C400000}"/>
    <cellStyle name="Total 5 4 3 17" xfId="17674" xr:uid="{B097CD66-0206-46C6-8F27-9331A3F6AD02}"/>
    <cellStyle name="Total 5 4 3 2" xfId="7245" xr:uid="{00000000-0005-0000-0000-00005D400000}"/>
    <cellStyle name="Total 5 4 3 3" xfId="9230" xr:uid="{00000000-0005-0000-0000-00005E400000}"/>
    <cellStyle name="Total 5 4 3 4" xfId="10001" xr:uid="{00000000-0005-0000-0000-00005F400000}"/>
    <cellStyle name="Total 5 4 3 5" xfId="10874" xr:uid="{00000000-0005-0000-0000-000060400000}"/>
    <cellStyle name="Total 5 4 3 6" xfId="3557" xr:uid="{00000000-0005-0000-0000-000061400000}"/>
    <cellStyle name="Total 5 4 3 7" xfId="11604" xr:uid="{00000000-0005-0000-0000-000062400000}"/>
    <cellStyle name="Total 5 4 3 8" xfId="8954" xr:uid="{00000000-0005-0000-0000-000063400000}"/>
    <cellStyle name="Total 5 4 3 9" xfId="3562" xr:uid="{00000000-0005-0000-0000-000064400000}"/>
    <cellStyle name="Total 5 4 4" xfId="3058" xr:uid="{00000000-0005-0000-0000-000065400000}"/>
    <cellStyle name="Total 5 4 5" xfId="4093" xr:uid="{00000000-0005-0000-0000-000066400000}"/>
    <cellStyle name="Total 5 4 6" xfId="9638" xr:uid="{00000000-0005-0000-0000-000067400000}"/>
    <cellStyle name="Total 5 4 7" xfId="8430" xr:uid="{00000000-0005-0000-0000-000068400000}"/>
    <cellStyle name="Total 5 4 8" xfId="9405" xr:uid="{00000000-0005-0000-0000-000069400000}"/>
    <cellStyle name="Total 5 4 9" xfId="11960" xr:uid="{00000000-0005-0000-0000-00006A400000}"/>
    <cellStyle name="Total 5 5" xfId="2482" xr:uid="{00000000-0005-0000-0000-00006B400000}"/>
    <cellStyle name="Total 5 5 10" xfId="12200" xr:uid="{00000000-0005-0000-0000-00006C400000}"/>
    <cellStyle name="Total 5 5 11" xfId="16174" xr:uid="{00000000-0005-0000-0000-00006D400000}"/>
    <cellStyle name="Total 5 5 12" xfId="16606" xr:uid="{00000000-0005-0000-0000-00006E400000}"/>
    <cellStyle name="Total 5 5 2" xfId="2953" xr:uid="{00000000-0005-0000-0000-00006F400000}"/>
    <cellStyle name="Total 5 5 2 10" xfId="9791" xr:uid="{00000000-0005-0000-0000-000070400000}"/>
    <cellStyle name="Total 5 5 2 11" xfId="11382" xr:uid="{00000000-0005-0000-0000-000071400000}"/>
    <cellStyle name="Total 5 5 2 12" xfId="10528" xr:uid="{00000000-0005-0000-0000-000072400000}"/>
    <cellStyle name="Total 5 5 2 13" xfId="12185" xr:uid="{00000000-0005-0000-0000-000073400000}"/>
    <cellStyle name="Total 5 5 2 14" xfId="14514" xr:uid="{00000000-0005-0000-0000-000074400000}"/>
    <cellStyle name="Total 5 5 2 15" xfId="13167" xr:uid="{00000000-0005-0000-0000-000075400000}"/>
    <cellStyle name="Total 5 5 2 16" xfId="13111" xr:uid="{00000000-0005-0000-0000-000076400000}"/>
    <cellStyle name="Total 5 5 2 17" xfId="15893" xr:uid="{00000000-0005-0000-0000-000077400000}"/>
    <cellStyle name="Total 5 5 2 18" xfId="16120" xr:uid="{00000000-0005-0000-0000-000078400000}"/>
    <cellStyle name="Total 5 5 2 19" xfId="13366" xr:uid="{00000000-0005-0000-0000-000079400000}"/>
    <cellStyle name="Total 5 5 2 2" xfId="5356" xr:uid="{00000000-0005-0000-0000-00007A400000}"/>
    <cellStyle name="Total 5 5 2 20" xfId="17234" xr:uid="{FAA833BB-ED7A-47A5-878D-E82624E4748A}"/>
    <cellStyle name="Total 5 5 2 3" xfId="5831" xr:uid="{00000000-0005-0000-0000-00007B400000}"/>
    <cellStyle name="Total 5 5 2 4" xfId="6415" xr:uid="{00000000-0005-0000-0000-00007C400000}"/>
    <cellStyle name="Total 5 5 2 5" xfId="6173" xr:uid="{00000000-0005-0000-0000-00007D400000}"/>
    <cellStyle name="Total 5 5 2 6" xfId="8608" xr:uid="{00000000-0005-0000-0000-00007E400000}"/>
    <cellStyle name="Total 5 5 2 7" xfId="6477" xr:uid="{00000000-0005-0000-0000-00007F400000}"/>
    <cellStyle name="Total 5 5 2 8" xfId="9531" xr:uid="{00000000-0005-0000-0000-000080400000}"/>
    <cellStyle name="Total 5 5 2 9" xfId="10642" xr:uid="{00000000-0005-0000-0000-000081400000}"/>
    <cellStyle name="Total 5 5 3" xfId="4916" xr:uid="{00000000-0005-0000-0000-000082400000}"/>
    <cellStyle name="Total 5 5 3 10" xfId="12384" xr:uid="{00000000-0005-0000-0000-000083400000}"/>
    <cellStyle name="Total 5 5 3 11" xfId="12458" xr:uid="{00000000-0005-0000-0000-000084400000}"/>
    <cellStyle name="Total 5 5 3 12" xfId="15569" xr:uid="{00000000-0005-0000-0000-000085400000}"/>
    <cellStyle name="Total 5 5 3 13" xfId="15894" xr:uid="{00000000-0005-0000-0000-000086400000}"/>
    <cellStyle name="Total 5 5 3 14" xfId="14876" xr:uid="{00000000-0005-0000-0000-000087400000}"/>
    <cellStyle name="Total 5 5 3 15" xfId="15764" xr:uid="{00000000-0005-0000-0000-000088400000}"/>
    <cellStyle name="Total 5 5 3 16" xfId="16056" xr:uid="{00000000-0005-0000-0000-000089400000}"/>
    <cellStyle name="Total 5 5 3 17" xfId="17675" xr:uid="{7CAAF54C-D6D9-41D5-983B-27374FA42E3D}"/>
    <cellStyle name="Total 5 5 3 2" xfId="7246" xr:uid="{00000000-0005-0000-0000-00008A400000}"/>
    <cellStyle name="Total 5 5 3 3" xfId="9231" xr:uid="{00000000-0005-0000-0000-00008B400000}"/>
    <cellStyle name="Total 5 5 3 4" xfId="9985" xr:uid="{00000000-0005-0000-0000-00008C400000}"/>
    <cellStyle name="Total 5 5 3 5" xfId="9913" xr:uid="{00000000-0005-0000-0000-00008D400000}"/>
    <cellStyle name="Total 5 5 3 6" xfId="10330" xr:uid="{00000000-0005-0000-0000-00008E400000}"/>
    <cellStyle name="Total 5 5 3 7" xfId="11594" xr:uid="{00000000-0005-0000-0000-00008F400000}"/>
    <cellStyle name="Total 5 5 3 8" xfId="10743" xr:uid="{00000000-0005-0000-0000-000090400000}"/>
    <cellStyle name="Total 5 5 3 9" xfId="10242" xr:uid="{00000000-0005-0000-0000-000091400000}"/>
    <cellStyle name="Total 5 5 4" xfId="3057" xr:uid="{00000000-0005-0000-0000-000092400000}"/>
    <cellStyle name="Total 5 5 5" xfId="4094" xr:uid="{00000000-0005-0000-0000-000093400000}"/>
    <cellStyle name="Total 5 5 6" xfId="9796" xr:uid="{00000000-0005-0000-0000-000094400000}"/>
    <cellStyle name="Total 5 5 7" xfId="10295" xr:uid="{00000000-0005-0000-0000-000095400000}"/>
    <cellStyle name="Total 5 5 8" xfId="8621" xr:uid="{00000000-0005-0000-0000-000096400000}"/>
    <cellStyle name="Total 5 5 9" xfId="11953" xr:uid="{00000000-0005-0000-0000-000097400000}"/>
    <cellStyle name="Total 5 6" xfId="2483" xr:uid="{00000000-0005-0000-0000-000098400000}"/>
    <cellStyle name="Total 5 6 10" xfId="3154" xr:uid="{00000000-0005-0000-0000-000099400000}"/>
    <cellStyle name="Total 5 6 11" xfId="16184" xr:uid="{00000000-0005-0000-0000-00009A400000}"/>
    <cellStyle name="Total 5 6 12" xfId="13610" xr:uid="{00000000-0005-0000-0000-00009B400000}"/>
    <cellStyle name="Total 5 6 2" xfId="2954" xr:uid="{00000000-0005-0000-0000-00009C400000}"/>
    <cellStyle name="Total 5 6 2 10" xfId="4217" xr:uid="{00000000-0005-0000-0000-00009D400000}"/>
    <cellStyle name="Total 5 6 2 11" xfId="3480" xr:uid="{00000000-0005-0000-0000-00009E400000}"/>
    <cellStyle name="Total 5 6 2 12" xfId="11902" xr:uid="{00000000-0005-0000-0000-00009F400000}"/>
    <cellStyle name="Total 5 6 2 13" xfId="12241" xr:uid="{00000000-0005-0000-0000-0000A0400000}"/>
    <cellStyle name="Total 5 6 2 14" xfId="14515" xr:uid="{00000000-0005-0000-0000-0000A1400000}"/>
    <cellStyle name="Total 5 6 2 15" xfId="13166" xr:uid="{00000000-0005-0000-0000-0000A2400000}"/>
    <cellStyle name="Total 5 6 2 16" xfId="14938" xr:uid="{00000000-0005-0000-0000-0000A3400000}"/>
    <cellStyle name="Total 5 6 2 17" xfId="16006" xr:uid="{00000000-0005-0000-0000-0000A4400000}"/>
    <cellStyle name="Total 5 6 2 18" xfId="13645" xr:uid="{00000000-0005-0000-0000-0000A5400000}"/>
    <cellStyle name="Total 5 6 2 19" xfId="13368" xr:uid="{00000000-0005-0000-0000-0000A6400000}"/>
    <cellStyle name="Total 5 6 2 2" xfId="5357" xr:uid="{00000000-0005-0000-0000-0000A7400000}"/>
    <cellStyle name="Total 5 6 2 20" xfId="17235" xr:uid="{90797403-1B94-47E8-B5AD-E3E6DCC82A99}"/>
    <cellStyle name="Total 5 6 2 3" xfId="5832" xr:uid="{00000000-0005-0000-0000-0000A8400000}"/>
    <cellStyle name="Total 5 6 2 4" xfId="6416" xr:uid="{00000000-0005-0000-0000-0000A9400000}"/>
    <cellStyle name="Total 5 6 2 5" xfId="3041" xr:uid="{00000000-0005-0000-0000-0000AA400000}"/>
    <cellStyle name="Total 5 6 2 6" xfId="8609" xr:uid="{00000000-0005-0000-0000-0000AB400000}"/>
    <cellStyle name="Total 5 6 2 7" xfId="4498" xr:uid="{00000000-0005-0000-0000-0000AC400000}"/>
    <cellStyle name="Total 5 6 2 8" xfId="9925" xr:uid="{00000000-0005-0000-0000-0000AD400000}"/>
    <cellStyle name="Total 5 6 2 9" xfId="6239" xr:uid="{00000000-0005-0000-0000-0000AE400000}"/>
    <cellStyle name="Total 5 6 3" xfId="4917" xr:uid="{00000000-0005-0000-0000-0000AF400000}"/>
    <cellStyle name="Total 5 6 3 10" xfId="12379" xr:uid="{00000000-0005-0000-0000-0000B0400000}"/>
    <cellStyle name="Total 5 6 3 11" xfId="12452" xr:uid="{00000000-0005-0000-0000-0000B1400000}"/>
    <cellStyle name="Total 5 6 3 12" xfId="15557" xr:uid="{00000000-0005-0000-0000-0000B2400000}"/>
    <cellStyle name="Total 5 6 3 13" xfId="15880" xr:uid="{00000000-0005-0000-0000-0000B3400000}"/>
    <cellStyle name="Total 5 6 3 14" xfId="13395" xr:uid="{00000000-0005-0000-0000-0000B4400000}"/>
    <cellStyle name="Total 5 6 3 15" xfId="16515" xr:uid="{00000000-0005-0000-0000-0000B5400000}"/>
    <cellStyle name="Total 5 6 3 16" xfId="16116" xr:uid="{00000000-0005-0000-0000-0000B6400000}"/>
    <cellStyle name="Total 5 6 3 17" xfId="17676" xr:uid="{D5454D36-D36A-4363-BD3F-473DC20FCCA8}"/>
    <cellStyle name="Total 5 6 3 2" xfId="7247" xr:uid="{00000000-0005-0000-0000-0000B7400000}"/>
    <cellStyle name="Total 5 6 3 3" xfId="9232" xr:uid="{00000000-0005-0000-0000-0000B8400000}"/>
    <cellStyle name="Total 5 6 3 4" xfId="9972" xr:uid="{00000000-0005-0000-0000-0000B9400000}"/>
    <cellStyle name="Total 5 6 3 5" xfId="6324" xr:uid="{00000000-0005-0000-0000-0000BA400000}"/>
    <cellStyle name="Total 5 6 3 6" xfId="10625" xr:uid="{00000000-0005-0000-0000-0000BB400000}"/>
    <cellStyle name="Total 5 6 3 7" xfId="11200" xr:uid="{00000000-0005-0000-0000-0000BC400000}"/>
    <cellStyle name="Total 5 6 3 8" xfId="3510" xr:uid="{00000000-0005-0000-0000-0000BD400000}"/>
    <cellStyle name="Total 5 6 3 9" xfId="9261" xr:uid="{00000000-0005-0000-0000-0000BE400000}"/>
    <cellStyle name="Total 5 6 4" xfId="3056" xr:uid="{00000000-0005-0000-0000-0000BF400000}"/>
    <cellStyle name="Total 5 6 5" xfId="9540" xr:uid="{00000000-0005-0000-0000-0000C0400000}"/>
    <cellStyle name="Total 5 6 6" xfId="9311" xr:uid="{00000000-0005-0000-0000-0000C1400000}"/>
    <cellStyle name="Total 5 6 7" xfId="8427" xr:uid="{00000000-0005-0000-0000-0000C2400000}"/>
    <cellStyle name="Total 5 6 8" xfId="5954" xr:uid="{00000000-0005-0000-0000-0000C3400000}"/>
    <cellStyle name="Total 5 6 9" xfId="11942" xr:uid="{00000000-0005-0000-0000-0000C4400000}"/>
    <cellStyle name="Total 5 7" xfId="2484" xr:uid="{00000000-0005-0000-0000-0000C5400000}"/>
    <cellStyle name="Total 5 7 10" xfId="4736" xr:uid="{00000000-0005-0000-0000-0000C6400000}"/>
    <cellStyle name="Total 5 7 11" xfId="16194" xr:uid="{00000000-0005-0000-0000-0000C7400000}"/>
    <cellStyle name="Total 5 7 12" xfId="14668" xr:uid="{00000000-0005-0000-0000-0000C8400000}"/>
    <cellStyle name="Total 5 7 2" xfId="2955" xr:uid="{00000000-0005-0000-0000-0000C9400000}"/>
    <cellStyle name="Total 5 7 2 10" xfId="4322" xr:uid="{00000000-0005-0000-0000-0000CA400000}"/>
    <cellStyle name="Total 5 7 2 11" xfId="10787" xr:uid="{00000000-0005-0000-0000-0000CB400000}"/>
    <cellStyle name="Total 5 7 2 12" xfId="11546" xr:uid="{00000000-0005-0000-0000-0000CC400000}"/>
    <cellStyle name="Total 5 7 2 13" xfId="10152" xr:uid="{00000000-0005-0000-0000-0000CD400000}"/>
    <cellStyle name="Total 5 7 2 14" xfId="14516" xr:uid="{00000000-0005-0000-0000-0000CE400000}"/>
    <cellStyle name="Total 5 7 2 15" xfId="13165" xr:uid="{00000000-0005-0000-0000-0000CF400000}"/>
    <cellStyle name="Total 5 7 2 16" xfId="15026" xr:uid="{00000000-0005-0000-0000-0000D0400000}"/>
    <cellStyle name="Total 5 7 2 17" xfId="16095" xr:uid="{00000000-0005-0000-0000-0000D1400000}"/>
    <cellStyle name="Total 5 7 2 18" xfId="15210" xr:uid="{00000000-0005-0000-0000-0000D2400000}"/>
    <cellStyle name="Total 5 7 2 19" xfId="16433" xr:uid="{00000000-0005-0000-0000-0000D3400000}"/>
    <cellStyle name="Total 5 7 2 2" xfId="5358" xr:uid="{00000000-0005-0000-0000-0000D4400000}"/>
    <cellStyle name="Total 5 7 2 20" xfId="17236" xr:uid="{7A8F5463-058C-4534-ADD6-A45B5046BB38}"/>
    <cellStyle name="Total 5 7 2 3" xfId="5833" xr:uid="{00000000-0005-0000-0000-0000D5400000}"/>
    <cellStyle name="Total 5 7 2 4" xfId="6417" xr:uid="{00000000-0005-0000-0000-0000D6400000}"/>
    <cellStyle name="Total 5 7 2 5" xfId="6174" xr:uid="{00000000-0005-0000-0000-0000D7400000}"/>
    <cellStyle name="Total 5 7 2 6" xfId="8610" xr:uid="{00000000-0005-0000-0000-0000D8400000}"/>
    <cellStyle name="Total 5 7 2 7" xfId="4397" xr:uid="{00000000-0005-0000-0000-0000D9400000}"/>
    <cellStyle name="Total 5 7 2 8" xfId="10591" xr:uid="{00000000-0005-0000-0000-0000DA400000}"/>
    <cellStyle name="Total 5 7 2 9" xfId="3478" xr:uid="{00000000-0005-0000-0000-0000DB400000}"/>
    <cellStyle name="Total 5 7 3" xfId="4918" xr:uid="{00000000-0005-0000-0000-0000DC400000}"/>
    <cellStyle name="Total 5 7 3 10" xfId="12374" xr:uid="{00000000-0005-0000-0000-0000DD400000}"/>
    <cellStyle name="Total 5 7 3 11" xfId="12447" xr:uid="{00000000-0005-0000-0000-0000DE400000}"/>
    <cellStyle name="Total 5 7 3 12" xfId="15547" xr:uid="{00000000-0005-0000-0000-0000DF400000}"/>
    <cellStyle name="Total 5 7 3 13" xfId="15864" xr:uid="{00000000-0005-0000-0000-0000E0400000}"/>
    <cellStyle name="Total 5 7 3 14" xfId="15213" xr:uid="{00000000-0005-0000-0000-0000E1400000}"/>
    <cellStyle name="Total 5 7 3 15" xfId="16508" xr:uid="{00000000-0005-0000-0000-0000E2400000}"/>
    <cellStyle name="Total 5 7 3 16" xfId="12910" xr:uid="{00000000-0005-0000-0000-0000E3400000}"/>
    <cellStyle name="Total 5 7 3 17" xfId="17677" xr:uid="{641BB07C-A775-4B8A-BFAE-53D23647E5CE}"/>
    <cellStyle name="Total 5 7 3 2" xfId="7248" xr:uid="{00000000-0005-0000-0000-0000E4400000}"/>
    <cellStyle name="Total 5 7 3 3" xfId="9233" xr:uid="{00000000-0005-0000-0000-0000E5400000}"/>
    <cellStyle name="Total 5 7 3 4" xfId="9954" xr:uid="{00000000-0005-0000-0000-0000E6400000}"/>
    <cellStyle name="Total 5 7 3 5" xfId="6112" xr:uid="{00000000-0005-0000-0000-0000E7400000}"/>
    <cellStyle name="Total 5 7 3 6" xfId="9583" xr:uid="{00000000-0005-0000-0000-0000E8400000}"/>
    <cellStyle name="Total 5 7 3 7" xfId="9305" xr:uid="{00000000-0005-0000-0000-0000E9400000}"/>
    <cellStyle name="Total 5 7 3 8" xfId="8418" xr:uid="{00000000-0005-0000-0000-0000EA400000}"/>
    <cellStyle name="Total 5 7 3 9" xfId="8376" xr:uid="{00000000-0005-0000-0000-0000EB400000}"/>
    <cellStyle name="Total 5 7 4" xfId="3055" xr:uid="{00000000-0005-0000-0000-0000EC400000}"/>
    <cellStyle name="Total 5 7 5" xfId="8628" xr:uid="{00000000-0005-0000-0000-0000ED400000}"/>
    <cellStyle name="Total 5 7 6" xfId="3848" xr:uid="{00000000-0005-0000-0000-0000EE400000}"/>
    <cellStyle name="Total 5 7 7" xfId="3103" xr:uid="{00000000-0005-0000-0000-0000EF400000}"/>
    <cellStyle name="Total 5 7 8" xfId="10802" xr:uid="{00000000-0005-0000-0000-0000F0400000}"/>
    <cellStyle name="Total 5 7 9" xfId="11933" xr:uid="{00000000-0005-0000-0000-0000F1400000}"/>
    <cellStyle name="Total 5 8" xfId="2485" xr:uid="{00000000-0005-0000-0000-0000F2400000}"/>
    <cellStyle name="Total 5 8 10" xfId="8926" xr:uid="{00000000-0005-0000-0000-0000F3400000}"/>
    <cellStyle name="Total 5 8 11" xfId="13530" xr:uid="{00000000-0005-0000-0000-0000F4400000}"/>
    <cellStyle name="Total 5 8 12" xfId="13611" xr:uid="{00000000-0005-0000-0000-0000F5400000}"/>
    <cellStyle name="Total 5 8 2" xfId="2956" xr:uid="{00000000-0005-0000-0000-0000F6400000}"/>
    <cellStyle name="Total 5 8 2 10" xfId="9453" xr:uid="{00000000-0005-0000-0000-0000F7400000}"/>
    <cellStyle name="Total 5 8 2 11" xfId="3499" xr:uid="{00000000-0005-0000-0000-0000F8400000}"/>
    <cellStyle name="Total 5 8 2 12" xfId="11255" xr:uid="{00000000-0005-0000-0000-0000F9400000}"/>
    <cellStyle name="Total 5 8 2 13" xfId="12001" xr:uid="{00000000-0005-0000-0000-0000FA400000}"/>
    <cellStyle name="Total 5 8 2 14" xfId="14517" xr:uid="{00000000-0005-0000-0000-0000FB400000}"/>
    <cellStyle name="Total 5 8 2 15" xfId="13164" xr:uid="{00000000-0005-0000-0000-0000FC400000}"/>
    <cellStyle name="Total 5 8 2 16" xfId="13865" xr:uid="{00000000-0005-0000-0000-0000FD400000}"/>
    <cellStyle name="Total 5 8 2 17" xfId="15019" xr:uid="{00000000-0005-0000-0000-0000FE400000}"/>
    <cellStyle name="Total 5 8 2 18" xfId="14872" xr:uid="{00000000-0005-0000-0000-0000FF400000}"/>
    <cellStyle name="Total 5 8 2 19" xfId="16434" xr:uid="{00000000-0005-0000-0000-000000410000}"/>
    <cellStyle name="Total 5 8 2 2" xfId="5359" xr:uid="{00000000-0005-0000-0000-000001410000}"/>
    <cellStyle name="Total 5 8 2 20" xfId="17237" xr:uid="{2B224713-C06D-4886-8123-B9F49BC762AA}"/>
    <cellStyle name="Total 5 8 2 3" xfId="5834" xr:uid="{00000000-0005-0000-0000-000002410000}"/>
    <cellStyle name="Total 5 8 2 4" xfId="6418" xr:uid="{00000000-0005-0000-0000-000003410000}"/>
    <cellStyle name="Total 5 8 2 5" xfId="5000" xr:uid="{00000000-0005-0000-0000-000004410000}"/>
    <cellStyle name="Total 5 8 2 6" xfId="8611" xr:uid="{00000000-0005-0000-0000-000005410000}"/>
    <cellStyle name="Total 5 8 2 7" xfId="6320" xr:uid="{00000000-0005-0000-0000-000006410000}"/>
    <cellStyle name="Total 5 8 2 8" xfId="8625" xr:uid="{00000000-0005-0000-0000-000007410000}"/>
    <cellStyle name="Total 5 8 2 9" xfId="10624" xr:uid="{00000000-0005-0000-0000-000008410000}"/>
    <cellStyle name="Total 5 8 3" xfId="4919" xr:uid="{00000000-0005-0000-0000-000009410000}"/>
    <cellStyle name="Total 5 8 3 10" xfId="12370" xr:uid="{00000000-0005-0000-0000-00000A410000}"/>
    <cellStyle name="Total 5 8 3 11" xfId="12441" xr:uid="{00000000-0005-0000-0000-00000B410000}"/>
    <cellStyle name="Total 5 8 3 12" xfId="15535" xr:uid="{00000000-0005-0000-0000-00000C410000}"/>
    <cellStyle name="Total 5 8 3 13" xfId="15845" xr:uid="{00000000-0005-0000-0000-00000D410000}"/>
    <cellStyle name="Total 5 8 3 14" xfId="13394" xr:uid="{00000000-0005-0000-0000-00000E410000}"/>
    <cellStyle name="Total 5 8 3 15" xfId="16500" xr:uid="{00000000-0005-0000-0000-00000F410000}"/>
    <cellStyle name="Total 5 8 3 16" xfId="16699" xr:uid="{00000000-0005-0000-0000-000010410000}"/>
    <cellStyle name="Total 5 8 3 17" xfId="17678" xr:uid="{28DFD627-5D46-4317-AFA9-0972E61CB25C}"/>
    <cellStyle name="Total 5 8 3 2" xfId="7249" xr:uid="{00000000-0005-0000-0000-000011410000}"/>
    <cellStyle name="Total 5 8 3 3" xfId="9234" xr:uid="{00000000-0005-0000-0000-000012410000}"/>
    <cellStyle name="Total 5 8 3 4" xfId="9943" xr:uid="{00000000-0005-0000-0000-000013410000}"/>
    <cellStyle name="Total 5 8 3 5" xfId="4398" xr:uid="{00000000-0005-0000-0000-000014410000}"/>
    <cellStyle name="Total 5 8 3 6" xfId="10764" xr:uid="{00000000-0005-0000-0000-000015410000}"/>
    <cellStyle name="Total 5 8 3 7" xfId="10184" xr:uid="{00000000-0005-0000-0000-000016410000}"/>
    <cellStyle name="Total 5 8 3 8" xfId="10552" xr:uid="{00000000-0005-0000-0000-000017410000}"/>
    <cellStyle name="Total 5 8 3 9" xfId="10312" xr:uid="{00000000-0005-0000-0000-000018410000}"/>
    <cellStyle name="Total 5 8 4" xfId="5438" xr:uid="{00000000-0005-0000-0000-000019410000}"/>
    <cellStyle name="Total 5 8 5" xfId="9507" xr:uid="{00000000-0005-0000-0000-00001A410000}"/>
    <cellStyle name="Total 5 8 6" xfId="9679" xr:uid="{00000000-0005-0000-0000-00001B410000}"/>
    <cellStyle name="Total 5 8 7" xfId="3253" xr:uid="{00000000-0005-0000-0000-00001C410000}"/>
    <cellStyle name="Total 5 8 8" xfId="9535" xr:uid="{00000000-0005-0000-0000-00001D410000}"/>
    <cellStyle name="Total 5 8 9" xfId="11925" xr:uid="{00000000-0005-0000-0000-00001E410000}"/>
    <cellStyle name="Total 5 9" xfId="2486" xr:uid="{00000000-0005-0000-0000-00001F410000}"/>
    <cellStyle name="Total 5 9 10" xfId="11485" xr:uid="{00000000-0005-0000-0000-000020410000}"/>
    <cellStyle name="Total 5 9 11" xfId="13529" xr:uid="{00000000-0005-0000-0000-000021410000}"/>
    <cellStyle name="Total 5 9 12" xfId="14669" xr:uid="{00000000-0005-0000-0000-000022410000}"/>
    <cellStyle name="Total 5 9 2" xfId="2957" xr:uid="{00000000-0005-0000-0000-000023410000}"/>
    <cellStyle name="Total 5 9 2 10" xfId="3888" xr:uid="{00000000-0005-0000-0000-000024410000}"/>
    <cellStyle name="Total 5 9 2 11" xfId="3571" xr:uid="{00000000-0005-0000-0000-000025410000}"/>
    <cellStyle name="Total 5 9 2 12" xfId="5133" xr:uid="{00000000-0005-0000-0000-000026410000}"/>
    <cellStyle name="Total 5 9 2 13" xfId="11214" xr:uid="{00000000-0005-0000-0000-000027410000}"/>
    <cellStyle name="Total 5 9 2 14" xfId="14518" xr:uid="{00000000-0005-0000-0000-000028410000}"/>
    <cellStyle name="Total 5 9 2 15" xfId="13163" xr:uid="{00000000-0005-0000-0000-000029410000}"/>
    <cellStyle name="Total 5 9 2 16" xfId="14939" xr:uid="{00000000-0005-0000-0000-00002A410000}"/>
    <cellStyle name="Total 5 9 2 17" xfId="14095" xr:uid="{00000000-0005-0000-0000-00002B410000}"/>
    <cellStyle name="Total 5 9 2 18" xfId="14111" xr:uid="{00000000-0005-0000-0000-00002C410000}"/>
    <cellStyle name="Total 5 9 2 19" xfId="15987" xr:uid="{00000000-0005-0000-0000-00002D410000}"/>
    <cellStyle name="Total 5 9 2 2" xfId="5360" xr:uid="{00000000-0005-0000-0000-00002E410000}"/>
    <cellStyle name="Total 5 9 2 20" xfId="17238" xr:uid="{EA783594-8C97-4F0F-8FF0-D90D53510871}"/>
    <cellStyle name="Total 5 9 2 3" xfId="5835" xr:uid="{00000000-0005-0000-0000-00002F410000}"/>
    <cellStyle name="Total 5 9 2 4" xfId="6419" xr:uid="{00000000-0005-0000-0000-000030410000}"/>
    <cellStyle name="Total 5 9 2 5" xfId="6175" xr:uid="{00000000-0005-0000-0000-000031410000}"/>
    <cellStyle name="Total 5 9 2 6" xfId="8612" xr:uid="{00000000-0005-0000-0000-000032410000}"/>
    <cellStyle name="Total 5 9 2 7" xfId="4808" xr:uid="{00000000-0005-0000-0000-000033410000}"/>
    <cellStyle name="Total 5 9 2 8" xfId="9809" xr:uid="{00000000-0005-0000-0000-000034410000}"/>
    <cellStyle name="Total 5 9 2 9" xfId="4800" xr:uid="{00000000-0005-0000-0000-000035410000}"/>
    <cellStyle name="Total 5 9 3" xfId="4920" xr:uid="{00000000-0005-0000-0000-000036410000}"/>
    <cellStyle name="Total 5 9 3 10" xfId="12365" xr:uid="{00000000-0005-0000-0000-000037410000}"/>
    <cellStyle name="Total 5 9 3 11" xfId="12435" xr:uid="{00000000-0005-0000-0000-000038410000}"/>
    <cellStyle name="Total 5 9 3 12" xfId="15524" xr:uid="{00000000-0005-0000-0000-000039410000}"/>
    <cellStyle name="Total 5 9 3 13" xfId="15820" xr:uid="{00000000-0005-0000-0000-00003A410000}"/>
    <cellStyle name="Total 5 9 3 14" xfId="15214" xr:uid="{00000000-0005-0000-0000-00003B410000}"/>
    <cellStyle name="Total 5 9 3 15" xfId="16494" xr:uid="{00000000-0005-0000-0000-00003C410000}"/>
    <cellStyle name="Total 5 9 3 16" xfId="16694" xr:uid="{00000000-0005-0000-0000-00003D410000}"/>
    <cellStyle name="Total 5 9 3 17" xfId="17679" xr:uid="{46F51093-7F19-4BF4-B429-9FCB0133CD86}"/>
    <cellStyle name="Total 5 9 3 2" xfId="7250" xr:uid="{00000000-0005-0000-0000-00003E410000}"/>
    <cellStyle name="Total 5 9 3 3" xfId="9235" xr:uid="{00000000-0005-0000-0000-00003F410000}"/>
    <cellStyle name="Total 5 9 3 4" xfId="8682" xr:uid="{00000000-0005-0000-0000-000040410000}"/>
    <cellStyle name="Total 5 9 3 5" xfId="9794" xr:uid="{00000000-0005-0000-0000-000041410000}"/>
    <cellStyle name="Total 5 9 3 6" xfId="10067" xr:uid="{00000000-0005-0000-0000-000042410000}"/>
    <cellStyle name="Total 5 9 3 7" xfId="8671" xr:uid="{00000000-0005-0000-0000-000043410000}"/>
    <cellStyle name="Total 5 9 3 8" xfId="9829" xr:uid="{00000000-0005-0000-0000-000044410000}"/>
    <cellStyle name="Total 5 9 3 9" xfId="5908" xr:uid="{00000000-0005-0000-0000-000045410000}"/>
    <cellStyle name="Total 5 9 4" xfId="5439" xr:uid="{00000000-0005-0000-0000-000046410000}"/>
    <cellStyle name="Total 5 9 5" xfId="9479" xr:uid="{00000000-0005-0000-0000-000047410000}"/>
    <cellStyle name="Total 5 9 6" xfId="9653" xr:uid="{00000000-0005-0000-0000-000048410000}"/>
    <cellStyle name="Total 5 9 7" xfId="6488" xr:uid="{00000000-0005-0000-0000-000049410000}"/>
    <cellStyle name="Total 5 9 8" xfId="6337" xr:uid="{00000000-0005-0000-0000-00004A410000}"/>
    <cellStyle name="Total 5 9 9" xfId="11916" xr:uid="{00000000-0005-0000-0000-00004B410000}"/>
    <cellStyle name="Total 6" xfId="2571" xr:uid="{00000000-0005-0000-0000-00004C410000}"/>
    <cellStyle name="Total 6 10" xfId="4852" xr:uid="{00000000-0005-0000-0000-00004D410000}"/>
    <cellStyle name="Total 6 11" xfId="10055" xr:uid="{00000000-0005-0000-0000-00004E410000}"/>
    <cellStyle name="Total 6 12" xfId="13806" xr:uid="{00000000-0005-0000-0000-00004F410000}"/>
    <cellStyle name="Total 6 13" xfId="15516" xr:uid="{00000000-0005-0000-0000-000050410000}"/>
    <cellStyle name="Total 6 14" xfId="14064" xr:uid="{00000000-0005-0000-0000-000051410000}"/>
    <cellStyle name="Total 6 2" xfId="2974" xr:uid="{00000000-0005-0000-0000-000052410000}"/>
    <cellStyle name="Total 6 2 10" xfId="10597" xr:uid="{00000000-0005-0000-0000-000053410000}"/>
    <cellStyle name="Total 6 2 11" xfId="11777" xr:uid="{00000000-0005-0000-0000-000054410000}"/>
    <cellStyle name="Total 6 2 12" xfId="11828" xr:uid="{00000000-0005-0000-0000-000055410000}"/>
    <cellStyle name="Total 6 2 13" xfId="14519" xr:uid="{00000000-0005-0000-0000-000056410000}"/>
    <cellStyle name="Total 6 2 14" xfId="13162" xr:uid="{00000000-0005-0000-0000-000057410000}"/>
    <cellStyle name="Total 6 2 15" xfId="13866" xr:uid="{00000000-0005-0000-0000-000058410000}"/>
    <cellStyle name="Total 6 2 16" xfId="16178" xr:uid="{00000000-0005-0000-0000-000059410000}"/>
    <cellStyle name="Total 6 2 17" xfId="14874" xr:uid="{00000000-0005-0000-0000-00005A410000}"/>
    <cellStyle name="Total 6 2 18" xfId="16435" xr:uid="{00000000-0005-0000-0000-00005B410000}"/>
    <cellStyle name="Total 6 2 19" xfId="17239" xr:uid="{125456D5-FCDF-4F62-A69E-BB8D2764706F}"/>
    <cellStyle name="Total 6 2 2" xfId="5376" xr:uid="{00000000-0005-0000-0000-00005C410000}"/>
    <cellStyle name="Total 6 2 3" xfId="5849" xr:uid="{00000000-0005-0000-0000-00005D410000}"/>
    <cellStyle name="Total 6 2 4" xfId="5378" xr:uid="{00000000-0005-0000-0000-00005E410000}"/>
    <cellStyle name="Total 6 2 5" xfId="8613" xr:uid="{00000000-0005-0000-0000-00005F410000}"/>
    <cellStyle name="Total 6 2 6" xfId="8810" xr:uid="{00000000-0005-0000-0000-000060410000}"/>
    <cellStyle name="Total 6 2 7" xfId="10592" xr:uid="{00000000-0005-0000-0000-000061410000}"/>
    <cellStyle name="Total 6 2 8" xfId="3831" xr:uid="{00000000-0005-0000-0000-000062410000}"/>
    <cellStyle name="Total 6 2 9" xfId="9760" xr:uid="{00000000-0005-0000-0000-000063410000}"/>
    <cellStyle name="Total 6 3" xfId="4997" xr:uid="{00000000-0005-0000-0000-000064410000}"/>
    <cellStyle name="Total 6 4" xfId="5491" xr:uid="{00000000-0005-0000-0000-000065410000}"/>
    <cellStyle name="Total 6 5" xfId="3428" xr:uid="{00000000-0005-0000-0000-000066410000}"/>
    <cellStyle name="Total 6 6" xfId="4138" xr:uid="{00000000-0005-0000-0000-000067410000}"/>
    <cellStyle name="Total 6 7" xfId="9419" xr:uid="{00000000-0005-0000-0000-000068410000}"/>
    <cellStyle name="Total 6 8" xfId="10269" xr:uid="{00000000-0005-0000-0000-000069410000}"/>
    <cellStyle name="Total 6 9" xfId="5112" xr:uid="{00000000-0005-0000-0000-00006A410000}"/>
    <cellStyle name="Total 7" xfId="2573" xr:uid="{00000000-0005-0000-0000-00006B410000}"/>
    <cellStyle name="Total 7 10" xfId="3875" xr:uid="{00000000-0005-0000-0000-00006C410000}"/>
    <cellStyle name="Total 7 11" xfId="10703" xr:uid="{00000000-0005-0000-0000-00006D410000}"/>
    <cellStyle name="Total 7 12" xfId="13807" xr:uid="{00000000-0005-0000-0000-00006E410000}"/>
    <cellStyle name="Total 7 13" xfId="13364" xr:uid="{00000000-0005-0000-0000-00006F410000}"/>
    <cellStyle name="Total 7 14" xfId="13943" xr:uid="{00000000-0005-0000-0000-000070410000}"/>
    <cellStyle name="Total 7 2" xfId="2975" xr:uid="{00000000-0005-0000-0000-000071410000}"/>
    <cellStyle name="Total 7 2 10" xfId="4007" xr:uid="{00000000-0005-0000-0000-000072410000}"/>
    <cellStyle name="Total 7 2 11" xfId="10243" xr:uid="{00000000-0005-0000-0000-000073410000}"/>
    <cellStyle name="Total 7 2 12" xfId="11827" xr:uid="{00000000-0005-0000-0000-000074410000}"/>
    <cellStyle name="Total 7 2 13" xfId="14520" xr:uid="{00000000-0005-0000-0000-000075410000}"/>
    <cellStyle name="Total 7 2 14" xfId="13161" xr:uid="{00000000-0005-0000-0000-000076410000}"/>
    <cellStyle name="Total 7 2 15" xfId="15976" xr:uid="{00000000-0005-0000-0000-000077410000}"/>
    <cellStyle name="Total 7 2 16" xfId="15913" xr:uid="{00000000-0005-0000-0000-000078410000}"/>
    <cellStyle name="Total 7 2 17" xfId="14873" xr:uid="{00000000-0005-0000-0000-000079410000}"/>
    <cellStyle name="Total 7 2 18" xfId="16436" xr:uid="{00000000-0005-0000-0000-00007A410000}"/>
    <cellStyle name="Total 7 2 19" xfId="17240" xr:uid="{219C0CA5-F35D-4608-94A6-EC2AF6074734}"/>
    <cellStyle name="Total 7 2 2" xfId="5377" xr:uid="{00000000-0005-0000-0000-00007B410000}"/>
    <cellStyle name="Total 7 2 3" xfId="5850" xr:uid="{00000000-0005-0000-0000-00007C410000}"/>
    <cellStyle name="Total 7 2 4" xfId="6176" xr:uid="{00000000-0005-0000-0000-00007D410000}"/>
    <cellStyle name="Total 7 2 5" xfId="8614" xr:uid="{00000000-0005-0000-0000-00007E410000}"/>
    <cellStyle name="Total 7 2 6" xfId="4273" xr:uid="{00000000-0005-0000-0000-00007F410000}"/>
    <cellStyle name="Total 7 2 7" xfId="9537" xr:uid="{00000000-0005-0000-0000-000080410000}"/>
    <cellStyle name="Total 7 2 8" xfId="5836" xr:uid="{00000000-0005-0000-0000-000081410000}"/>
    <cellStyle name="Total 7 2 9" xfId="11516" xr:uid="{00000000-0005-0000-0000-000082410000}"/>
    <cellStyle name="Total 7 3" xfId="4999" xr:uid="{00000000-0005-0000-0000-000083410000}"/>
    <cellStyle name="Total 7 4" xfId="5492" xr:uid="{00000000-0005-0000-0000-000084410000}"/>
    <cellStyle name="Total 7 5" xfId="4500" xr:uid="{00000000-0005-0000-0000-000085410000}"/>
    <cellStyle name="Total 7 6" xfId="4140" xr:uid="{00000000-0005-0000-0000-000086410000}"/>
    <cellStyle name="Total 7 7" xfId="10786" xr:uid="{00000000-0005-0000-0000-000087410000}"/>
    <cellStyle name="Total 7 8" xfId="10249" xr:uid="{00000000-0005-0000-0000-000088410000}"/>
    <cellStyle name="Total 7 9" xfId="9875" xr:uid="{00000000-0005-0000-0000-000089410000}"/>
    <cellStyle name="Total 8" xfId="7259" xr:uid="{00000000-0005-0000-0000-00008A410000}"/>
    <cellStyle name="Total 9" xfId="4477" xr:uid="{00000000-0005-0000-0000-00008B410000}"/>
    <cellStyle name="UDI´s" xfId="7251" xr:uid="{00000000-0005-0000-0000-00008C410000}"/>
    <cellStyle name="Viga" xfId="2487" xr:uid="{00000000-0005-0000-0000-00008D410000}"/>
    <cellStyle name="Warning Text" xfId="2567" xr:uid="{00000000-0005-0000-0000-00008E410000}"/>
    <cellStyle name="Warning Text 2" xfId="2488" xr:uid="{00000000-0005-0000-0000-00008F4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0</xdr:rowOff>
    </xdr:from>
    <xdr:to>
      <xdr:col>8</xdr:col>
      <xdr:colOff>257175</xdr:colOff>
      <xdr:row>42</xdr:row>
      <xdr:rowOff>19050</xdr:rowOff>
    </xdr:to>
    <xdr:pic>
      <xdr:nvPicPr>
        <xdr:cNvPr id="9" name="Imagen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33475"/>
          <a:ext cx="6877050" cy="673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9525</xdr:colOff>
      <xdr:row>38</xdr:row>
      <xdr:rowOff>28575</xdr:rowOff>
    </xdr:to>
    <xdr:pic>
      <xdr:nvPicPr>
        <xdr:cNvPr id="4" name="Imagen 3">
          <a:extLst>
            <a:ext uri="{FF2B5EF4-FFF2-40B4-BE49-F238E27FC236}">
              <a16:creationId xmlns:a16="http://schemas.microsoft.com/office/drawing/2014/main" id="{818A0CBC-A2FB-4AB6-8139-B9A805F2C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4810125" cy="856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19050</xdr:colOff>
      <xdr:row>29</xdr:row>
      <xdr:rowOff>19050</xdr:rowOff>
    </xdr:to>
    <xdr:pic>
      <xdr:nvPicPr>
        <xdr:cNvPr id="3" name="Imagen 2">
          <a:extLst>
            <a:ext uri="{FF2B5EF4-FFF2-40B4-BE49-F238E27FC236}">
              <a16:creationId xmlns:a16="http://schemas.microsoft.com/office/drawing/2014/main" id="{697C6463-CB5F-4D80-B11D-A8C1B172C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3810000" cy="6515100"/>
        </a:xfrm>
        <a:prstGeom prst="rect">
          <a:avLst/>
        </a:prstGeom>
        <a:solidFill>
          <a:sysClr val="window" lastClr="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9525</xdr:colOff>
      <xdr:row>58</xdr:row>
      <xdr:rowOff>104775</xdr:rowOff>
    </xdr:to>
    <xdr:pic>
      <xdr:nvPicPr>
        <xdr:cNvPr id="3" name="Imagen 2">
          <a:extLst>
            <a:ext uri="{FF2B5EF4-FFF2-40B4-BE49-F238E27FC236}">
              <a16:creationId xmlns:a16="http://schemas.microsoft.com/office/drawing/2014/main" id="{133650E0-895A-41F6-946B-40C25BE01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7019925" cy="1239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600075</xdr:colOff>
      <xdr:row>47</xdr:row>
      <xdr:rowOff>38100</xdr:rowOff>
    </xdr:to>
    <xdr:pic>
      <xdr:nvPicPr>
        <xdr:cNvPr id="3" name="Imagen 2">
          <a:extLst>
            <a:ext uri="{FF2B5EF4-FFF2-40B4-BE49-F238E27FC236}">
              <a16:creationId xmlns:a16="http://schemas.microsoft.com/office/drawing/2014/main" id="{DF558E06-B2EC-4A05-8138-9255514B4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5857875" cy="837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9525</xdr:colOff>
      <xdr:row>44</xdr:row>
      <xdr:rowOff>38100</xdr:rowOff>
    </xdr:to>
    <xdr:pic>
      <xdr:nvPicPr>
        <xdr:cNvPr id="3" name="Imagen 2">
          <a:extLst>
            <a:ext uri="{FF2B5EF4-FFF2-40B4-BE49-F238E27FC236}">
              <a16:creationId xmlns:a16="http://schemas.microsoft.com/office/drawing/2014/main" id="{ED18CBA8-921A-4BD2-A08E-C6C05B570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5524500" cy="884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142874</xdr:colOff>
      <xdr:row>1</xdr:row>
      <xdr:rowOff>123825</xdr:rowOff>
    </xdr:from>
    <xdr:to>
      <xdr:col>7</xdr:col>
      <xdr:colOff>571499</xdr:colOff>
      <xdr:row>43</xdr:row>
      <xdr:rowOff>123825</xdr:rowOff>
    </xdr:to>
    <xdr:pic>
      <xdr:nvPicPr>
        <xdr:cNvPr id="3" name="Imagen 2">
          <a:extLst>
            <a:ext uri="{FF2B5EF4-FFF2-40B4-BE49-F238E27FC236}">
              <a16:creationId xmlns:a16="http://schemas.microsoft.com/office/drawing/2014/main" id="{C5CB3FBB-B228-417C-B984-B9462FB2A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9" y="314325"/>
          <a:ext cx="5781675" cy="831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CO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ibd11\Datos%20de%20programa\Microsoft\Excel\Users\ANGELE~1\AppData\Local\Temp\Rar$DI89.768\06%20COL%2003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deuda%20de%20abril-junio%20(06-08-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ANGELE~1\AppData\Local\Temp\Rar$DI89.768\Users\carlos_leong\Desktop\Cuadros%20Deuda\Dic-10\16%20MICH%2003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mario.dominguez\Documents\IBD\4%20Reportes\1.%20Actividad%20econ&#243;mica%20y%20finanzas%20p&#250;blicas\2017%202018\52%20Octubre\0%20Seccion%20II%20y%20III%20%20Base%20de%20Datos%20INTERNA%20Reporte%20Mensual%20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ERGIO~1\AppData\Local\Temp\Rar$DIa0.451\CONCENTRADO%20AUDITOR&#205;A%2019022013\Nueva%20carpeta\Reportes%20Junio%202012\ZAC-0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ibd11\Datos%20de%20programa\Microsoft\Excel\Users\ANGELE~1\AppData\Local\Temp\Rar$DI89.768\Baja%20California%20Su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ibd11\Datos%20de%20programa\Microsoft\Excel\Users\ANGELE~1\AppData\Local\Temp\Rar$DI89.768\Mis%20documentos\jaime\MAR09\16%20MICH%2012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euda\Estadis-Deuda\Septiembre%202013\Reportes%20recibidos\SON-0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sergio_martinez\AppData\Local\Microsoft\Windows\Temporary%20Internet%20Files\Content.Outlook\WRD1MHBP\II%20trim%202013.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Anexo%20Doc%20Presu%202001%20(a).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6%20MICH%20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Eco Controlados 99"/>
      <sheetName val="MODCON99"/>
      <sheetName val="#¡REF"/>
      <sheetName val="edofza4"/>
      <sheetName val="edofza8"/>
      <sheetName val="edofza12"/>
      <sheetName val="edofza1"/>
      <sheetName val="edofza2"/>
      <sheetName val="edofza7"/>
      <sheetName val="edofza6"/>
      <sheetName val="edofza3"/>
      <sheetName val="edofza5"/>
      <sheetName val="edofza11"/>
      <sheetName val="edofza10"/>
      <sheetName val="edofza9"/>
      <sheetName val="CONTROL"/>
      <sheetName val="Tipos de Cambio"/>
      <sheetName val="FP1996"/>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S"/>
      <sheetName val="Menú"/>
      <sheetName val="Captura"/>
      <sheetName val="Hoja Trabajo"/>
      <sheetName val="Instruc"/>
      <sheetName val="Aux"/>
      <sheetName val="Fto"/>
    </sheetNames>
    <sheetDataSet>
      <sheetData sheetId="0">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Presupuestarios"/>
      <sheetName val="Gasto Neto"/>
      <sheetName val="Gasto Neto crecim histórico"/>
      <sheetName val="Gasto Programable"/>
      <sheetName val="Balance"/>
      <sheetName val="Balance % PIB"/>
      <sheetName val="RFSP"/>
      <sheetName val="Participaciones"/>
      <sheetName val="Calendario Participaciones"/>
      <sheetName val="Aportaciones"/>
      <sheetName val="Aportaciones 1+2+3"/>
      <sheetName val="1 Aportaciones "/>
      <sheetName val="2 FAM Total"/>
      <sheetName val="3 FASP Total"/>
      <sheetName val="Saldo ObligFinancieras"/>
      <sheetName val="ObligFinancieras vs IngrFederal"/>
      <sheetName val="Indicadores fin"/>
      <sheetName val="Fin entidades"/>
      <sheetName val="Fin municipios"/>
      <sheetName val="Obligaciones entidades"/>
      <sheetName val="ITAEE b2008"/>
      <sheetName val="ITAEE b2013"/>
      <sheetName val="PIB b2008"/>
      <sheetName val="PIB b2013"/>
      <sheetName val="FMPED"/>
      <sheetName val="SHRFSP"/>
      <sheetName val="Datos,Graf FPF"/>
      <sheetName val="Datos, Graf FPE"/>
      <sheetName val="Anexo 1"/>
      <sheetName val="Anexo 2"/>
      <sheetName val="Anexo 3"/>
      <sheetName val="Anexo 4"/>
      <sheetName val="Anexo 5"/>
      <sheetName val="Anexo 6"/>
      <sheetName val="Anexo 7"/>
      <sheetName val="Anexo 8 "/>
      <sheetName val="Anexo Particip-Aport-Oblig"/>
      <sheetName val="Transferencias FMPED "/>
      <sheetName val="FMPED Asignaciones"/>
      <sheetName val="FMPED Contratos"/>
      <sheetName val="Trans. acumulado % PIB"/>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0">
          <cell r="B20">
            <v>42005</v>
          </cell>
          <cell r="C20">
            <v>16634184600</v>
          </cell>
          <cell r="D20">
            <v>4839035520</v>
          </cell>
          <cell r="E20">
            <v>293991913</v>
          </cell>
          <cell r="F20">
            <v>3194519543</v>
          </cell>
          <cell r="G20">
            <v>737196818</v>
          </cell>
          <cell r="H20">
            <v>982929090</v>
          </cell>
          <cell r="I20">
            <v>0</v>
          </cell>
          <cell r="J20">
            <v>29905361</v>
          </cell>
          <cell r="K20">
            <v>7611237155</v>
          </cell>
          <cell r="L20">
            <v>34323000000</v>
          </cell>
        </row>
        <row r="21">
          <cell r="B21">
            <v>42036</v>
          </cell>
          <cell r="C21">
            <v>0</v>
          </cell>
          <cell r="D21">
            <v>0</v>
          </cell>
          <cell r="E21">
            <v>316496414</v>
          </cell>
          <cell r="F21">
            <v>0</v>
          </cell>
          <cell r="G21">
            <v>0</v>
          </cell>
          <cell r="H21">
            <v>0</v>
          </cell>
          <cell r="I21">
            <v>0</v>
          </cell>
          <cell r="J21">
            <v>23180581</v>
          </cell>
          <cell r="K21">
            <v>25155856343</v>
          </cell>
          <cell r="L21">
            <v>25495533338</v>
          </cell>
        </row>
        <row r="22">
          <cell r="B22">
            <v>42064</v>
          </cell>
          <cell r="C22">
            <v>0</v>
          </cell>
          <cell r="D22">
            <v>0</v>
          </cell>
          <cell r="E22">
            <v>531842835</v>
          </cell>
          <cell r="F22">
            <v>0</v>
          </cell>
          <cell r="G22">
            <v>0</v>
          </cell>
          <cell r="H22">
            <v>0</v>
          </cell>
          <cell r="I22">
            <v>0</v>
          </cell>
          <cell r="J22">
            <v>32693715</v>
          </cell>
          <cell r="K22">
            <v>27138110314</v>
          </cell>
          <cell r="L22">
            <v>27702646864</v>
          </cell>
        </row>
        <row r="23">
          <cell r="B23">
            <v>42095</v>
          </cell>
          <cell r="C23">
            <v>0</v>
          </cell>
          <cell r="D23">
            <v>0</v>
          </cell>
          <cell r="E23">
            <v>539205669</v>
          </cell>
          <cell r="F23">
            <v>0</v>
          </cell>
          <cell r="G23">
            <v>0</v>
          </cell>
          <cell r="H23">
            <v>0</v>
          </cell>
          <cell r="I23">
            <v>10207341</v>
          </cell>
          <cell r="J23">
            <v>33036363</v>
          </cell>
          <cell r="K23">
            <v>25676792068</v>
          </cell>
          <cell r="L23">
            <v>26259241441</v>
          </cell>
        </row>
        <row r="24">
          <cell r="B24">
            <v>42125</v>
          </cell>
          <cell r="C24">
            <v>0</v>
          </cell>
          <cell r="D24">
            <v>0</v>
          </cell>
          <cell r="E24">
            <v>500884871</v>
          </cell>
          <cell r="F24">
            <v>0</v>
          </cell>
          <cell r="G24">
            <v>0</v>
          </cell>
          <cell r="H24">
            <v>0</v>
          </cell>
          <cell r="I24">
            <v>0</v>
          </cell>
          <cell r="J24">
            <v>31253009</v>
          </cell>
          <cell r="K24">
            <v>44267416586</v>
          </cell>
          <cell r="L24">
            <v>44799554466</v>
          </cell>
        </row>
        <row r="25">
          <cell r="B25">
            <v>42156</v>
          </cell>
          <cell r="C25">
            <v>0</v>
          </cell>
          <cell r="D25">
            <v>0</v>
          </cell>
          <cell r="E25">
            <v>536254460</v>
          </cell>
          <cell r="F25">
            <v>0</v>
          </cell>
          <cell r="G25">
            <v>0</v>
          </cell>
          <cell r="H25">
            <v>0</v>
          </cell>
          <cell r="I25">
            <v>0</v>
          </cell>
          <cell r="J25">
            <v>32899021</v>
          </cell>
          <cell r="K25">
            <v>43931548997</v>
          </cell>
          <cell r="L25">
            <v>44500702478</v>
          </cell>
        </row>
        <row r="26">
          <cell r="B26">
            <v>42186</v>
          </cell>
          <cell r="C26">
            <v>0</v>
          </cell>
          <cell r="D26">
            <v>0</v>
          </cell>
          <cell r="E26">
            <v>572814496</v>
          </cell>
          <cell r="F26">
            <v>0</v>
          </cell>
          <cell r="G26">
            <v>0</v>
          </cell>
          <cell r="H26">
            <v>0</v>
          </cell>
          <cell r="I26">
            <v>10207341</v>
          </cell>
          <cell r="J26">
            <v>34600434</v>
          </cell>
          <cell r="K26">
            <v>40811541395</v>
          </cell>
          <cell r="L26">
            <v>41429163666</v>
          </cell>
        </row>
        <row r="27">
          <cell r="B27">
            <v>42217</v>
          </cell>
          <cell r="C27">
            <v>0</v>
          </cell>
          <cell r="D27">
            <v>0</v>
          </cell>
          <cell r="E27">
            <v>511153955</v>
          </cell>
          <cell r="F27">
            <v>0</v>
          </cell>
          <cell r="G27">
            <v>0</v>
          </cell>
          <cell r="H27">
            <v>0</v>
          </cell>
          <cell r="I27">
            <v>0</v>
          </cell>
          <cell r="J27">
            <v>31730906</v>
          </cell>
          <cell r="K27">
            <v>42816928289</v>
          </cell>
          <cell r="L27">
            <v>43359813150</v>
          </cell>
        </row>
        <row r="28">
          <cell r="B28">
            <v>42248</v>
          </cell>
          <cell r="C28">
            <v>0</v>
          </cell>
          <cell r="D28">
            <v>0</v>
          </cell>
          <cell r="E28">
            <v>591553259</v>
          </cell>
          <cell r="F28">
            <v>0</v>
          </cell>
          <cell r="G28">
            <v>0</v>
          </cell>
          <cell r="H28">
            <v>0</v>
          </cell>
          <cell r="I28">
            <v>0</v>
          </cell>
          <cell r="J28">
            <v>35472489</v>
          </cell>
          <cell r="K28">
            <v>29660585995</v>
          </cell>
          <cell r="L28">
            <v>30287611743</v>
          </cell>
        </row>
        <row r="29">
          <cell r="B29">
            <v>42278</v>
          </cell>
          <cell r="C29">
            <v>0</v>
          </cell>
          <cell r="D29">
            <v>0</v>
          </cell>
          <cell r="E29">
            <v>525484154</v>
          </cell>
          <cell r="F29">
            <v>0</v>
          </cell>
          <cell r="G29">
            <v>0</v>
          </cell>
          <cell r="H29">
            <v>0</v>
          </cell>
          <cell r="I29">
            <v>10207341</v>
          </cell>
          <cell r="J29">
            <v>32397798</v>
          </cell>
          <cell r="K29">
            <v>33656461150.799999</v>
          </cell>
          <cell r="L29">
            <v>34224550443.799999</v>
          </cell>
        </row>
        <row r="30">
          <cell r="B30">
            <v>42309</v>
          </cell>
          <cell r="C30">
            <v>0</v>
          </cell>
          <cell r="D30">
            <v>0</v>
          </cell>
          <cell r="E30">
            <v>548967198</v>
          </cell>
          <cell r="F30">
            <v>0</v>
          </cell>
          <cell r="G30">
            <v>0</v>
          </cell>
          <cell r="H30">
            <v>0</v>
          </cell>
          <cell r="I30">
            <v>0</v>
          </cell>
          <cell r="J30">
            <v>33490640</v>
          </cell>
          <cell r="K30">
            <v>40025515213.699997</v>
          </cell>
          <cell r="L30">
            <v>40607973051.699997</v>
          </cell>
        </row>
        <row r="31">
          <cell r="B31">
            <v>42339</v>
          </cell>
          <cell r="C31">
            <v>0</v>
          </cell>
          <cell r="D31">
            <v>0</v>
          </cell>
          <cell r="E31">
            <v>579637389</v>
          </cell>
          <cell r="F31">
            <v>0</v>
          </cell>
          <cell r="G31">
            <v>0</v>
          </cell>
          <cell r="H31">
            <v>0</v>
          </cell>
          <cell r="I31">
            <v>0</v>
          </cell>
          <cell r="J31">
            <v>34917954</v>
          </cell>
          <cell r="K31">
            <v>5200621694.8000002</v>
          </cell>
          <cell r="L31">
            <v>5815177037.8000002</v>
          </cell>
        </row>
        <row r="32">
          <cell r="B32">
            <v>42370</v>
          </cell>
          <cell r="C32">
            <v>10693027400</v>
          </cell>
          <cell r="D32">
            <v>3110698880</v>
          </cell>
          <cell r="E32">
            <v>316338879</v>
          </cell>
          <cell r="F32">
            <v>2053547308</v>
          </cell>
          <cell r="G32">
            <v>473895533</v>
          </cell>
          <cell r="H32">
            <v>631860710</v>
          </cell>
          <cell r="I32">
            <v>10207341</v>
          </cell>
          <cell r="J32">
            <v>19674735</v>
          </cell>
          <cell r="K32">
            <v>10283946932.1</v>
          </cell>
          <cell r="L32">
            <v>27593197718.099998</v>
          </cell>
        </row>
        <row r="33">
          <cell r="B33">
            <v>42401</v>
          </cell>
          <cell r="C33">
            <v>0</v>
          </cell>
          <cell r="D33">
            <v>0</v>
          </cell>
          <cell r="E33">
            <v>251489586</v>
          </cell>
          <cell r="F33">
            <v>0</v>
          </cell>
          <cell r="G33">
            <v>0</v>
          </cell>
          <cell r="H33">
            <v>0</v>
          </cell>
          <cell r="I33">
            <v>0</v>
          </cell>
          <cell r="J33">
            <v>15641425</v>
          </cell>
          <cell r="K33">
            <v>21574950228.400002</v>
          </cell>
          <cell r="L33">
            <v>21842081239.400002</v>
          </cell>
        </row>
        <row r="34">
          <cell r="B34">
            <v>42430</v>
          </cell>
          <cell r="C34">
            <v>0</v>
          </cell>
          <cell r="D34">
            <v>0</v>
          </cell>
          <cell r="E34">
            <v>188816092</v>
          </cell>
          <cell r="F34">
            <v>0</v>
          </cell>
          <cell r="G34">
            <v>0</v>
          </cell>
          <cell r="H34">
            <v>0</v>
          </cell>
          <cell r="I34">
            <v>0</v>
          </cell>
          <cell r="J34">
            <v>11743440</v>
          </cell>
          <cell r="K34">
            <v>24657748644.200001</v>
          </cell>
          <cell r="L34">
            <v>24858308176.200001</v>
          </cell>
        </row>
        <row r="35">
          <cell r="B35">
            <v>42461</v>
          </cell>
          <cell r="C35">
            <v>0</v>
          </cell>
          <cell r="D35">
            <v>0</v>
          </cell>
          <cell r="E35">
            <v>261950884</v>
          </cell>
          <cell r="F35">
            <v>0</v>
          </cell>
          <cell r="G35">
            <v>0</v>
          </cell>
          <cell r="H35">
            <v>0</v>
          </cell>
          <cell r="I35">
            <v>6561630</v>
          </cell>
          <cell r="J35">
            <v>16292067</v>
          </cell>
          <cell r="K35">
            <v>26562071952.200001</v>
          </cell>
          <cell r="L35">
            <v>26846876533.200001</v>
          </cell>
        </row>
        <row r="36">
          <cell r="B36">
            <v>42491</v>
          </cell>
          <cell r="C36">
            <v>0</v>
          </cell>
          <cell r="D36">
            <v>0</v>
          </cell>
          <cell r="E36">
            <v>279042536</v>
          </cell>
          <cell r="F36">
            <v>0</v>
          </cell>
          <cell r="G36">
            <v>0</v>
          </cell>
          <cell r="H36">
            <v>0</v>
          </cell>
          <cell r="I36">
            <v>0</v>
          </cell>
          <cell r="J36">
            <v>17355085</v>
          </cell>
          <cell r="K36">
            <v>10898491918.200001</v>
          </cell>
          <cell r="L36">
            <v>11194889539.200001</v>
          </cell>
        </row>
        <row r="37">
          <cell r="B37">
            <v>42522</v>
          </cell>
          <cell r="C37">
            <v>0</v>
          </cell>
          <cell r="D37">
            <v>0</v>
          </cell>
          <cell r="E37">
            <v>332065630</v>
          </cell>
          <cell r="F37">
            <v>0</v>
          </cell>
          <cell r="G37">
            <v>0</v>
          </cell>
          <cell r="H37">
            <v>0</v>
          </cell>
          <cell r="I37">
            <v>0</v>
          </cell>
          <cell r="J37">
            <v>20652862</v>
          </cell>
          <cell r="K37">
            <v>29420864832.200001</v>
          </cell>
          <cell r="L37">
            <v>29773583324.200001</v>
          </cell>
        </row>
        <row r="38">
          <cell r="B38">
            <v>42552</v>
          </cell>
          <cell r="C38">
            <v>0</v>
          </cell>
          <cell r="D38">
            <v>0</v>
          </cell>
          <cell r="E38">
            <v>358631162</v>
          </cell>
          <cell r="F38">
            <v>0</v>
          </cell>
          <cell r="G38">
            <v>0</v>
          </cell>
          <cell r="H38">
            <v>0</v>
          </cell>
          <cell r="I38">
            <v>6561630</v>
          </cell>
          <cell r="J38">
            <v>22305109</v>
          </cell>
          <cell r="K38">
            <v>32608985218.299999</v>
          </cell>
          <cell r="L38">
            <v>32996483119.299999</v>
          </cell>
        </row>
        <row r="39">
          <cell r="B39">
            <v>42583</v>
          </cell>
          <cell r="C39">
            <v>0</v>
          </cell>
          <cell r="D39">
            <v>0</v>
          </cell>
          <cell r="E39">
            <v>378514203</v>
          </cell>
          <cell r="F39">
            <v>0</v>
          </cell>
          <cell r="G39">
            <v>0</v>
          </cell>
          <cell r="H39">
            <v>0</v>
          </cell>
          <cell r="I39">
            <v>0</v>
          </cell>
          <cell r="J39">
            <v>23541737</v>
          </cell>
          <cell r="K39">
            <v>32935265292.400002</v>
          </cell>
          <cell r="L39">
            <v>33337321232.400002</v>
          </cell>
        </row>
        <row r="40">
          <cell r="B40">
            <v>42614</v>
          </cell>
          <cell r="C40">
            <v>0</v>
          </cell>
          <cell r="D40">
            <v>0</v>
          </cell>
          <cell r="E40">
            <v>437902771</v>
          </cell>
          <cell r="F40">
            <v>0</v>
          </cell>
          <cell r="G40">
            <v>0</v>
          </cell>
          <cell r="H40">
            <v>0</v>
          </cell>
          <cell r="I40">
            <v>0</v>
          </cell>
          <cell r="J40">
            <v>27235416</v>
          </cell>
          <cell r="K40">
            <v>29348943691.599998</v>
          </cell>
          <cell r="L40">
            <v>29814081878.599998</v>
          </cell>
        </row>
        <row r="41">
          <cell r="B41">
            <v>42644</v>
          </cell>
          <cell r="C41">
            <v>0</v>
          </cell>
          <cell r="D41">
            <v>0</v>
          </cell>
          <cell r="E41">
            <v>391159798</v>
          </cell>
          <cell r="F41">
            <v>0</v>
          </cell>
          <cell r="G41">
            <v>0</v>
          </cell>
          <cell r="H41">
            <v>0</v>
          </cell>
          <cell r="I41">
            <v>6561630</v>
          </cell>
          <cell r="J41">
            <v>24328231</v>
          </cell>
          <cell r="K41">
            <v>31158406871.900002</v>
          </cell>
          <cell r="L41">
            <v>31580456530.900002</v>
          </cell>
        </row>
        <row r="42">
          <cell r="B42">
            <v>42675</v>
          </cell>
          <cell r="C42">
            <v>0</v>
          </cell>
          <cell r="D42">
            <v>0</v>
          </cell>
          <cell r="E42">
            <v>396077702</v>
          </cell>
          <cell r="F42">
            <v>0</v>
          </cell>
          <cell r="G42">
            <v>0</v>
          </cell>
          <cell r="H42">
            <v>0</v>
          </cell>
          <cell r="I42">
            <v>0</v>
          </cell>
          <cell r="J42">
            <v>24634101</v>
          </cell>
          <cell r="K42">
            <v>18035238149.400002</v>
          </cell>
          <cell r="L42">
            <v>18455949952.400002</v>
          </cell>
        </row>
        <row r="43">
          <cell r="B43">
            <v>42705</v>
          </cell>
          <cell r="C43">
            <v>0</v>
          </cell>
          <cell r="D43">
            <v>0</v>
          </cell>
          <cell r="E43">
            <v>393593696</v>
          </cell>
          <cell r="F43">
            <v>0</v>
          </cell>
          <cell r="G43">
            <v>0</v>
          </cell>
          <cell r="H43">
            <v>0</v>
          </cell>
          <cell r="I43">
            <v>0</v>
          </cell>
          <cell r="J43">
            <v>24479608</v>
          </cell>
          <cell r="K43">
            <v>19209137179.700001</v>
          </cell>
          <cell r="L43">
            <v>19627210483.700001</v>
          </cell>
        </row>
        <row r="44">
          <cell r="B44">
            <v>42736</v>
          </cell>
          <cell r="C44">
            <v>8511839600</v>
          </cell>
          <cell r="D44">
            <v>2476171520</v>
          </cell>
          <cell r="E44">
            <v>294337037</v>
          </cell>
          <cell r="F44">
            <v>1634660105</v>
          </cell>
          <cell r="G44">
            <v>377229255</v>
          </cell>
          <cell r="H44">
            <v>502972340</v>
          </cell>
          <cell r="I44">
            <v>6561630</v>
          </cell>
          <cell r="J44">
            <v>17870463</v>
          </cell>
          <cell r="K44">
            <v>22438830341.099998</v>
          </cell>
          <cell r="L44">
            <v>36260472291.099998</v>
          </cell>
        </row>
        <row r="45">
          <cell r="B45">
            <v>42767</v>
          </cell>
          <cell r="C45">
            <v>0</v>
          </cell>
          <cell r="D45">
            <v>0</v>
          </cell>
          <cell r="E45">
            <v>283654887</v>
          </cell>
          <cell r="F45">
            <v>0</v>
          </cell>
          <cell r="G45">
            <v>0</v>
          </cell>
          <cell r="H45">
            <v>0</v>
          </cell>
          <cell r="I45">
            <v>0</v>
          </cell>
          <cell r="J45">
            <v>17221904</v>
          </cell>
          <cell r="K45">
            <v>44832843747.800003</v>
          </cell>
          <cell r="L45">
            <v>45133720538.800003</v>
          </cell>
        </row>
        <row r="46">
          <cell r="B46">
            <v>42795</v>
          </cell>
          <cell r="C46">
            <v>0</v>
          </cell>
          <cell r="D46">
            <v>0</v>
          </cell>
          <cell r="E46">
            <v>247729535.90000001</v>
          </cell>
          <cell r="F46">
            <v>0</v>
          </cell>
          <cell r="G46">
            <v>0</v>
          </cell>
          <cell r="H46">
            <v>0</v>
          </cell>
          <cell r="I46">
            <v>0</v>
          </cell>
          <cell r="J46">
            <v>15040722</v>
          </cell>
          <cell r="K46">
            <v>40554653328.099998</v>
          </cell>
          <cell r="L46">
            <v>40817423586</v>
          </cell>
        </row>
        <row r="47">
          <cell r="B47">
            <v>42826</v>
          </cell>
          <cell r="C47">
            <v>0</v>
          </cell>
          <cell r="D47">
            <v>0</v>
          </cell>
          <cell r="E47">
            <v>269583736</v>
          </cell>
          <cell r="F47">
            <v>0</v>
          </cell>
          <cell r="G47">
            <v>0</v>
          </cell>
          <cell r="H47">
            <v>0</v>
          </cell>
          <cell r="I47">
            <v>5223174</v>
          </cell>
          <cell r="J47">
            <v>16367584</v>
          </cell>
          <cell r="K47">
            <v>38928694700.099998</v>
          </cell>
          <cell r="L47">
            <v>39219869194.099998</v>
          </cell>
        </row>
        <row r="48">
          <cell r="B48">
            <v>42856</v>
          </cell>
          <cell r="C48">
            <v>0</v>
          </cell>
          <cell r="D48">
            <v>0</v>
          </cell>
          <cell r="E48">
            <v>262838574</v>
          </cell>
          <cell r="F48">
            <v>0</v>
          </cell>
          <cell r="G48">
            <v>0</v>
          </cell>
          <cell r="H48">
            <v>0</v>
          </cell>
          <cell r="I48">
            <v>0</v>
          </cell>
          <cell r="J48">
            <v>15959598</v>
          </cell>
          <cell r="K48">
            <v>34261284697.700001</v>
          </cell>
          <cell r="L48">
            <v>34540082869.699997</v>
          </cell>
        </row>
        <row r="49">
          <cell r="B49">
            <v>42887</v>
          </cell>
          <cell r="C49">
            <v>0</v>
          </cell>
          <cell r="D49">
            <v>0</v>
          </cell>
          <cell r="E49">
            <v>271003408</v>
          </cell>
          <cell r="F49">
            <v>0</v>
          </cell>
          <cell r="G49">
            <v>0</v>
          </cell>
          <cell r="H49">
            <v>0</v>
          </cell>
          <cell r="I49">
            <v>0</v>
          </cell>
          <cell r="J49">
            <v>16453778</v>
          </cell>
          <cell r="K49">
            <v>38939375605.099998</v>
          </cell>
          <cell r="L49">
            <v>39226832791.099998</v>
          </cell>
        </row>
        <row r="50">
          <cell r="B50">
            <v>42917</v>
          </cell>
          <cell r="C50">
            <v>0</v>
          </cell>
          <cell r="D50">
            <v>0</v>
          </cell>
          <cell r="E50">
            <v>267081272</v>
          </cell>
          <cell r="F50">
            <v>0</v>
          </cell>
          <cell r="G50">
            <v>0</v>
          </cell>
          <cell r="H50">
            <v>0</v>
          </cell>
          <cell r="I50">
            <v>5223174</v>
          </cell>
          <cell r="J50">
            <v>16215649</v>
          </cell>
          <cell r="K50">
            <v>34001347763.900002</v>
          </cell>
          <cell r="L50">
            <v>34289867858.900002</v>
          </cell>
        </row>
        <row r="51">
          <cell r="B51">
            <v>42948</v>
          </cell>
          <cell r="C51">
            <v>0</v>
          </cell>
          <cell r="D51">
            <v>0</v>
          </cell>
          <cell r="E51">
            <v>282733754</v>
          </cell>
          <cell r="F51">
            <v>0</v>
          </cell>
          <cell r="G51">
            <v>0</v>
          </cell>
          <cell r="H51">
            <v>0</v>
          </cell>
          <cell r="I51">
            <v>0</v>
          </cell>
          <cell r="J51">
            <v>17165978</v>
          </cell>
          <cell r="K51">
            <v>30710692538.400002</v>
          </cell>
          <cell r="L51">
            <v>31010592270.400002</v>
          </cell>
        </row>
        <row r="52">
          <cell r="B52">
            <v>42979</v>
          </cell>
          <cell r="C52">
            <v>0</v>
          </cell>
          <cell r="D52">
            <v>0</v>
          </cell>
          <cell r="E52">
            <v>285651102</v>
          </cell>
          <cell r="F52">
            <v>0</v>
          </cell>
          <cell r="G52">
            <v>0</v>
          </cell>
          <cell r="H52">
            <v>0</v>
          </cell>
          <cell r="I52">
            <v>0</v>
          </cell>
          <cell r="J52">
            <v>17343102</v>
          </cell>
          <cell r="K52">
            <v>34473949042.599998</v>
          </cell>
          <cell r="L52">
            <v>34776943246.599998</v>
          </cell>
        </row>
        <row r="53">
          <cell r="B53">
            <v>43009</v>
          </cell>
          <cell r="C53">
            <v>0</v>
          </cell>
          <cell r="D53">
            <v>0</v>
          </cell>
          <cell r="E53">
            <v>269056640</v>
          </cell>
          <cell r="F53">
            <v>0</v>
          </cell>
          <cell r="G53">
            <v>0</v>
          </cell>
          <cell r="H53">
            <v>0</v>
          </cell>
          <cell r="I53">
            <v>5223175</v>
          </cell>
          <cell r="J53">
            <v>16335582</v>
          </cell>
          <cell r="K53">
            <v>31198555716.200001</v>
          </cell>
          <cell r="L53">
            <v>31489171113.200001</v>
          </cell>
        </row>
        <row r="54">
          <cell r="B54">
            <v>43040</v>
          </cell>
          <cell r="C54">
            <v>0</v>
          </cell>
          <cell r="D54">
            <v>0</v>
          </cell>
          <cell r="E54">
            <v>265287087</v>
          </cell>
          <cell r="F54">
            <v>0</v>
          </cell>
          <cell r="G54">
            <v>0</v>
          </cell>
          <cell r="H54">
            <v>0</v>
          </cell>
          <cell r="I54">
            <v>0</v>
          </cell>
          <cell r="J54">
            <v>16106716</v>
          </cell>
          <cell r="K54">
            <v>37248602390.099998</v>
          </cell>
          <cell r="L54">
            <v>37529996193.099998</v>
          </cell>
        </row>
        <row r="55">
          <cell r="B55">
            <v>43070</v>
          </cell>
          <cell r="C55">
            <v>0</v>
          </cell>
          <cell r="D55">
            <v>0</v>
          </cell>
          <cell r="E55">
            <v>251525873.90000001</v>
          </cell>
          <cell r="F55">
            <v>0</v>
          </cell>
          <cell r="G55">
            <v>0</v>
          </cell>
          <cell r="H55">
            <v>0</v>
          </cell>
          <cell r="I55">
            <v>0</v>
          </cell>
          <cell r="J55">
            <v>15271214</v>
          </cell>
          <cell r="K55">
            <v>38312759526.699997</v>
          </cell>
          <cell r="L55">
            <v>38579556614.599998</v>
          </cell>
        </row>
        <row r="56">
          <cell r="B56">
            <v>43101</v>
          </cell>
          <cell r="C56">
            <v>10049457000</v>
          </cell>
          <cell r="D56">
            <v>2923478400</v>
          </cell>
          <cell r="E56">
            <v>324274467</v>
          </cell>
          <cell r="F56">
            <v>1929952537.5</v>
          </cell>
          <cell r="G56">
            <v>445373662.5</v>
          </cell>
          <cell r="H56">
            <v>593831550</v>
          </cell>
          <cell r="I56">
            <v>5223175</v>
          </cell>
          <cell r="J56">
            <v>19456468</v>
          </cell>
          <cell r="K56">
            <v>21029140581.5</v>
          </cell>
          <cell r="L56">
            <v>37320187841.5</v>
          </cell>
        </row>
        <row r="57">
          <cell r="B57">
            <v>43132</v>
          </cell>
          <cell r="C57">
            <v>0</v>
          </cell>
          <cell r="D57">
            <v>0</v>
          </cell>
          <cell r="E57">
            <v>320397987</v>
          </cell>
          <cell r="F57">
            <v>0</v>
          </cell>
          <cell r="G57">
            <v>0</v>
          </cell>
          <cell r="H57">
            <v>0</v>
          </cell>
          <cell r="I57">
            <v>0</v>
          </cell>
          <cell r="J57">
            <v>19223879</v>
          </cell>
          <cell r="K57">
            <v>44896389354.099998</v>
          </cell>
          <cell r="L57">
            <v>45236011220.099998</v>
          </cell>
        </row>
        <row r="58">
          <cell r="B58">
            <v>43160</v>
          </cell>
          <cell r="C58">
            <v>0</v>
          </cell>
          <cell r="D58">
            <v>0</v>
          </cell>
          <cell r="E58">
            <v>287420979</v>
          </cell>
          <cell r="F58">
            <v>0</v>
          </cell>
          <cell r="G58">
            <v>0</v>
          </cell>
          <cell r="H58">
            <v>0</v>
          </cell>
          <cell r="I58">
            <v>0</v>
          </cell>
          <cell r="J58">
            <v>17245259</v>
          </cell>
          <cell r="K58">
            <v>41853428377.300003</v>
          </cell>
          <cell r="L58">
            <v>42158094615.300003</v>
          </cell>
        </row>
        <row r="59">
          <cell r="B59">
            <v>43191</v>
          </cell>
          <cell r="C59">
            <v>0</v>
          </cell>
          <cell r="D59">
            <v>0</v>
          </cell>
          <cell r="E59">
            <v>316625559</v>
          </cell>
          <cell r="F59">
            <v>0</v>
          </cell>
          <cell r="G59">
            <v>0</v>
          </cell>
          <cell r="H59">
            <v>0</v>
          </cell>
          <cell r="I59">
            <v>6166712</v>
          </cell>
          <cell r="J59">
            <v>18997534</v>
          </cell>
          <cell r="K59">
            <v>40000207375.900002</v>
          </cell>
          <cell r="L59">
            <v>40341997180.900002</v>
          </cell>
        </row>
        <row r="60">
          <cell r="B60">
            <v>43221</v>
          </cell>
          <cell r="C60">
            <v>0</v>
          </cell>
          <cell r="D60">
            <v>0</v>
          </cell>
          <cell r="E60">
            <v>311571368</v>
          </cell>
          <cell r="F60">
            <v>0</v>
          </cell>
          <cell r="G60">
            <v>0</v>
          </cell>
          <cell r="H60">
            <v>0</v>
          </cell>
          <cell r="I60">
            <v>0</v>
          </cell>
          <cell r="J60">
            <v>18694282</v>
          </cell>
          <cell r="K60">
            <v>49565670150.199997</v>
          </cell>
          <cell r="L60">
            <v>49895935800.199997</v>
          </cell>
        </row>
        <row r="61">
          <cell r="B61">
            <v>43252</v>
          </cell>
          <cell r="C61">
            <v>0</v>
          </cell>
          <cell r="D61">
            <v>0</v>
          </cell>
          <cell r="E61">
            <v>324747270.10000002</v>
          </cell>
          <cell r="F61">
            <v>0</v>
          </cell>
          <cell r="G61">
            <v>0</v>
          </cell>
          <cell r="H61">
            <v>0</v>
          </cell>
          <cell r="I61">
            <v>0</v>
          </cell>
          <cell r="J61">
            <v>19484835.899999999</v>
          </cell>
          <cell r="K61">
            <v>50129044516.800003</v>
          </cell>
          <cell r="L61">
            <v>50473276622.800003</v>
          </cell>
        </row>
        <row r="62">
          <cell r="B62">
            <v>43282</v>
          </cell>
          <cell r="C62">
            <v>0</v>
          </cell>
          <cell r="D62">
            <v>0</v>
          </cell>
          <cell r="E62">
            <v>318882725</v>
          </cell>
          <cell r="F62">
            <v>0</v>
          </cell>
          <cell r="G62">
            <v>0</v>
          </cell>
          <cell r="H62">
            <v>0</v>
          </cell>
          <cell r="I62">
            <v>6166712</v>
          </cell>
          <cell r="J62">
            <v>19132963</v>
          </cell>
          <cell r="K62">
            <v>46182896363.699997</v>
          </cell>
          <cell r="L62">
            <v>46527078763.699997</v>
          </cell>
        </row>
        <row r="63">
          <cell r="B63">
            <v>43313</v>
          </cell>
          <cell r="C63">
            <v>0</v>
          </cell>
          <cell r="D63">
            <v>0</v>
          </cell>
          <cell r="E63">
            <v>335270187</v>
          </cell>
          <cell r="F63">
            <v>0</v>
          </cell>
          <cell r="G63">
            <v>0</v>
          </cell>
          <cell r="H63">
            <v>0</v>
          </cell>
          <cell r="I63">
            <v>0</v>
          </cell>
          <cell r="J63">
            <v>20116211</v>
          </cell>
          <cell r="K63">
            <v>47464501874.900002</v>
          </cell>
          <cell r="L63">
            <v>47819888272.900002</v>
          </cell>
        </row>
        <row r="64">
          <cell r="B64">
            <v>43344</v>
          </cell>
          <cell r="C64">
            <v>0</v>
          </cell>
          <cell r="D64">
            <v>0</v>
          </cell>
          <cell r="E64">
            <v>338381076</v>
          </cell>
          <cell r="F64">
            <v>0</v>
          </cell>
          <cell r="G64">
            <v>0</v>
          </cell>
          <cell r="H64">
            <v>0</v>
          </cell>
          <cell r="I64">
            <v>0</v>
          </cell>
          <cell r="J64">
            <v>20302865</v>
          </cell>
          <cell r="K64">
            <v>45306455058.900002</v>
          </cell>
          <cell r="L64">
            <v>45665138999.900002</v>
          </cell>
        </row>
      </sheetData>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efreshError="1">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 Eco"/>
      <sheetName val="BE CRR"/>
      <sheetName val="BE CONS"/>
      <sheetName val="Ramos Nom"/>
      <sheetName val="Ramos real"/>
      <sheetName val="OCPDN"/>
      <sheetName val="OCPDN (real)"/>
      <sheetName val="Funcional"/>
      <sheetName val="Funcional c"/>
      <sheetName val="FUNCIONES Y PROGRAMAS"/>
      <sheetName val="FUNCIONES Y SUBFUNCIONES"/>
      <sheetName val="RAMOS_POR_FUNCIONES"/>
      <sheetName val="Actividad_institucional"/>
      <sheetName val="R33"/>
      <sheetName val="Clas_Econ"/>
    </sheetNames>
    <sheetDataSet>
      <sheetData sheetId="0"/>
      <sheetData sheetId="1"/>
      <sheetData sheetId="2"/>
      <sheetData sheetId="3"/>
      <sheetData sheetId="4"/>
      <sheetData sheetId="5"/>
      <sheetData sheetId="6"/>
      <sheetData sheetId="7"/>
      <sheetData sheetId="8"/>
      <sheetData sheetId="9"/>
      <sheetData sheetId="10"/>
      <sheetData sheetId="11" refreshError="1">
        <row r="9">
          <cell r="D9" t="str">
            <v>Monto</v>
          </cell>
        </row>
        <row r="10">
          <cell r="A10" t="str">
            <v>01</v>
          </cell>
          <cell r="B10" t="str">
            <v>PODER LEGISLATIVO</v>
          </cell>
          <cell r="D10">
            <v>4398702424</v>
          </cell>
        </row>
        <row r="11">
          <cell r="B11" t="str">
            <v>01</v>
          </cell>
          <cell r="C11" t="str">
            <v>LEGISLACION</v>
          </cell>
          <cell r="D11">
            <v>4398702424</v>
          </cell>
        </row>
        <row r="12">
          <cell r="A12" t="str">
            <v>02</v>
          </cell>
          <cell r="B12" t="str">
            <v>PRESIDENCIA DE LA REPUBLICA</v>
          </cell>
          <cell r="D12">
            <v>1756200000</v>
          </cell>
        </row>
        <row r="13">
          <cell r="B13" t="str">
            <v>06</v>
          </cell>
          <cell r="C13" t="str">
            <v>GOBIERNO</v>
          </cell>
          <cell r="D13">
            <v>1756200000</v>
          </cell>
        </row>
        <row r="14">
          <cell r="A14" t="str">
            <v>03</v>
          </cell>
          <cell r="B14" t="str">
            <v>PODER JUDICIAL</v>
          </cell>
          <cell r="D14">
            <v>13803465746</v>
          </cell>
        </row>
        <row r="15">
          <cell r="B15" t="str">
            <v>02</v>
          </cell>
          <cell r="C15" t="str">
            <v>IMPARTICION DE JUSTICIA</v>
          </cell>
          <cell r="D15">
            <v>13803465746</v>
          </cell>
        </row>
        <row r="16">
          <cell r="A16" t="str">
            <v>04</v>
          </cell>
          <cell r="B16" t="str">
            <v>SECRETARIA DE GOBERNACION</v>
          </cell>
          <cell r="D16">
            <v>4918134146</v>
          </cell>
        </row>
        <row r="17">
          <cell r="B17" t="str">
            <v>02</v>
          </cell>
          <cell r="C17" t="str">
            <v>IMPARTICION DE JUSTICIA</v>
          </cell>
          <cell r="D17">
            <v>99648613</v>
          </cell>
        </row>
        <row r="18">
          <cell r="B18" t="str">
            <v>06</v>
          </cell>
          <cell r="C18" t="str">
            <v>GOBIERNO</v>
          </cell>
          <cell r="D18">
            <v>4817485533</v>
          </cell>
        </row>
        <row r="19">
          <cell r="B19" t="str">
            <v>09</v>
          </cell>
          <cell r="C19" t="str">
            <v>SEGURIDAD SOCIAL</v>
          </cell>
          <cell r="D19">
            <v>1000000</v>
          </cell>
        </row>
        <row r="20">
          <cell r="A20" t="str">
            <v>05</v>
          </cell>
          <cell r="B20" t="str">
            <v>SECRETARIA DE RELACIONES EXTERIORES</v>
          </cell>
          <cell r="D20">
            <v>3665736300</v>
          </cell>
        </row>
        <row r="21">
          <cell r="B21" t="str">
            <v>06</v>
          </cell>
          <cell r="C21" t="str">
            <v>GOBIERNO</v>
          </cell>
          <cell r="D21">
            <v>3665736300</v>
          </cell>
        </row>
        <row r="22">
          <cell r="A22" t="str">
            <v>06</v>
          </cell>
          <cell r="B22" t="str">
            <v>SECRETARIA DE HACIENDA Y CREDITO PUBLICO</v>
          </cell>
          <cell r="D22">
            <v>21448097000</v>
          </cell>
        </row>
        <row r="23">
          <cell r="B23" t="str">
            <v>04</v>
          </cell>
          <cell r="C23" t="str">
            <v>PROCURACION DE JUSTICIA</v>
          </cell>
          <cell r="D23">
            <v>332900000</v>
          </cell>
        </row>
        <row r="24">
          <cell r="B24" t="str">
            <v>06</v>
          </cell>
          <cell r="C24" t="str">
            <v>GOBIERNO</v>
          </cell>
          <cell r="D24">
            <v>18155097000</v>
          </cell>
        </row>
        <row r="25">
          <cell r="B25" t="str">
            <v>09</v>
          </cell>
          <cell r="C25" t="str">
            <v>SEGURIDAD SOCIAL</v>
          </cell>
          <cell r="D25">
            <v>176000000</v>
          </cell>
        </row>
        <row r="26">
          <cell r="B26" t="str">
            <v>12</v>
          </cell>
          <cell r="C26" t="str">
            <v>DESARROLLO REGIONAL Y URBANO</v>
          </cell>
          <cell r="D26">
            <v>400000000</v>
          </cell>
        </row>
        <row r="27">
          <cell r="B27" t="str">
            <v>13</v>
          </cell>
          <cell r="C27" t="str">
            <v>DESARROLLO AGROPECUARIO Y PESCA</v>
          </cell>
          <cell r="D27">
            <v>857500000</v>
          </cell>
        </row>
        <row r="28">
          <cell r="B28" t="str">
            <v>17</v>
          </cell>
          <cell r="C28" t="str">
            <v>OTROS SERVICIOS Y ACTIVIDADES ECONOMICAS</v>
          </cell>
          <cell r="D28">
            <v>1526600000</v>
          </cell>
        </row>
        <row r="29">
          <cell r="A29" t="str">
            <v>07</v>
          </cell>
          <cell r="B29" t="str">
            <v>SECRETARIA DE LA DEFENSA NACIONAL</v>
          </cell>
          <cell r="D29">
            <v>22424626000</v>
          </cell>
        </row>
        <row r="30">
          <cell r="B30" t="str">
            <v>02</v>
          </cell>
          <cell r="C30" t="str">
            <v>IMPARTICION DE JUSTICIA</v>
          </cell>
          <cell r="D30">
            <v>44785579</v>
          </cell>
        </row>
        <row r="31">
          <cell r="B31" t="str">
            <v>04</v>
          </cell>
          <cell r="C31" t="str">
            <v>PROCURACION DE JUSTICIA</v>
          </cell>
          <cell r="D31">
            <v>141271219</v>
          </cell>
        </row>
        <row r="32">
          <cell r="B32" t="str">
            <v>05</v>
          </cell>
          <cell r="C32" t="str">
            <v>SOBERANIA DEL TERRITORIO NACIONAL</v>
          </cell>
          <cell r="D32">
            <v>19108914270</v>
          </cell>
        </row>
        <row r="33">
          <cell r="B33" t="str">
            <v>06</v>
          </cell>
          <cell r="C33" t="str">
            <v>GOBIERNO</v>
          </cell>
          <cell r="D33">
            <v>700000000</v>
          </cell>
        </row>
        <row r="34">
          <cell r="B34" t="str">
            <v>07</v>
          </cell>
          <cell r="C34" t="str">
            <v>EDUCACION</v>
          </cell>
          <cell r="D34">
            <v>810552380</v>
          </cell>
        </row>
        <row r="35">
          <cell r="B35" t="str">
            <v>08</v>
          </cell>
          <cell r="C35" t="str">
            <v>SALUD</v>
          </cell>
          <cell r="D35">
            <v>1619102552</v>
          </cell>
        </row>
        <row r="36">
          <cell r="A36" t="str">
            <v>08</v>
          </cell>
          <cell r="B36" t="str">
            <v>SECRETARIA DE AGRICULTURA, GANADERIA, DESARROLLO RURAL, PESCA Y ALIMENTACION</v>
          </cell>
          <cell r="D36">
            <v>31080524269</v>
          </cell>
        </row>
        <row r="37">
          <cell r="B37" t="str">
            <v>07</v>
          </cell>
          <cell r="C37" t="str">
            <v>EDUCACION</v>
          </cell>
          <cell r="D37">
            <v>2262788100</v>
          </cell>
        </row>
        <row r="38">
          <cell r="B38" t="str">
            <v>13</v>
          </cell>
          <cell r="C38" t="str">
            <v>DESARROLLO AGROPECUARIO Y PESCA</v>
          </cell>
          <cell r="D38">
            <v>28817736169</v>
          </cell>
        </row>
        <row r="39">
          <cell r="A39" t="str">
            <v>09</v>
          </cell>
          <cell r="B39" t="str">
            <v>SECRETARIA DE COMUNICACIONES Y TRANSPORTES</v>
          </cell>
          <cell r="D39">
            <v>22124100000</v>
          </cell>
        </row>
        <row r="40">
          <cell r="B40" t="str">
            <v>16</v>
          </cell>
          <cell r="C40" t="str">
            <v>COMUNICACIONES Y TRANSPORTES</v>
          </cell>
          <cell r="D40">
            <v>22124100000</v>
          </cell>
        </row>
        <row r="41">
          <cell r="A41" t="str">
            <v>10</v>
          </cell>
          <cell r="B41" t="str">
            <v>SECRETARIA DE ECONOMIA</v>
          </cell>
          <cell r="D41">
            <v>4988974361</v>
          </cell>
        </row>
        <row r="42">
          <cell r="B42" t="str">
            <v>04</v>
          </cell>
          <cell r="C42" t="str">
            <v>PROCURACION DE JUSTICIA</v>
          </cell>
          <cell r="D42">
            <v>538870000</v>
          </cell>
        </row>
        <row r="43">
          <cell r="B43" t="str">
            <v>17</v>
          </cell>
          <cell r="C43" t="str">
            <v>OTROS SERVICIOS Y ACTIVIDADES ECONOMICAS</v>
          </cell>
          <cell r="D43">
            <v>4450104361</v>
          </cell>
        </row>
        <row r="44">
          <cell r="A44" t="str">
            <v>11</v>
          </cell>
          <cell r="B44" t="str">
            <v>SECRETARIA DE EDUCACION PUBLICA</v>
          </cell>
          <cell r="D44">
            <v>97568578050</v>
          </cell>
        </row>
        <row r="45">
          <cell r="B45" t="str">
            <v>07</v>
          </cell>
          <cell r="C45" t="str">
            <v>EDUCACION</v>
          </cell>
          <cell r="D45">
            <v>97568578050</v>
          </cell>
        </row>
        <row r="46">
          <cell r="A46" t="str">
            <v>12</v>
          </cell>
          <cell r="B46" t="str">
            <v>SECRETARIA DE SALUD</v>
          </cell>
          <cell r="D46">
            <v>19278072890</v>
          </cell>
        </row>
        <row r="47">
          <cell r="B47" t="str">
            <v>08</v>
          </cell>
          <cell r="C47" t="str">
            <v>SALUD</v>
          </cell>
          <cell r="D47">
            <v>17872600526</v>
          </cell>
        </row>
        <row r="48">
          <cell r="B48" t="str">
            <v>11</v>
          </cell>
          <cell r="C48" t="str">
            <v>ABASTO Y ASISTENCIA SOCIAL</v>
          </cell>
          <cell r="D48">
            <v>1405472364</v>
          </cell>
        </row>
        <row r="49">
          <cell r="A49" t="str">
            <v>13</v>
          </cell>
          <cell r="B49" t="str">
            <v>SECRETARIA DE MARINA</v>
          </cell>
          <cell r="D49">
            <v>8873400000</v>
          </cell>
        </row>
        <row r="50">
          <cell r="B50" t="str">
            <v>05</v>
          </cell>
          <cell r="C50" t="str">
            <v>SOBERANIA DEL TERRITORIO NACIONAL</v>
          </cell>
          <cell r="D50">
            <v>8873400000</v>
          </cell>
        </row>
        <row r="51">
          <cell r="A51" t="str">
            <v>14</v>
          </cell>
          <cell r="B51" t="str">
            <v>SECRETARIA DE TRABAJO Y PREVISION SOCIAL</v>
          </cell>
          <cell r="D51">
            <v>3803440000</v>
          </cell>
        </row>
        <row r="52">
          <cell r="B52" t="str">
            <v>02</v>
          </cell>
          <cell r="C52" t="str">
            <v>IMPARTICION DE JUSTICIA</v>
          </cell>
          <cell r="D52">
            <v>492108655</v>
          </cell>
        </row>
        <row r="53">
          <cell r="B53" t="str">
            <v>04</v>
          </cell>
          <cell r="C53" t="str">
            <v>PROCURACION DE JUSTICIA</v>
          </cell>
          <cell r="D53">
            <v>95767065</v>
          </cell>
        </row>
        <row r="54">
          <cell r="B54" t="str">
            <v>10</v>
          </cell>
          <cell r="C54" t="str">
            <v>LABORAL</v>
          </cell>
          <cell r="D54">
            <v>3215564280</v>
          </cell>
        </row>
        <row r="55">
          <cell r="A55" t="str">
            <v>15</v>
          </cell>
          <cell r="B55" t="str">
            <v>SECRETARIA DE LA REFORMA AGRARIA</v>
          </cell>
          <cell r="D55">
            <v>1855010000</v>
          </cell>
        </row>
        <row r="56">
          <cell r="B56" t="str">
            <v>04</v>
          </cell>
          <cell r="C56" t="str">
            <v>PROCURACION DE JUSTICIA</v>
          </cell>
          <cell r="D56">
            <v>93077800</v>
          </cell>
        </row>
        <row r="57">
          <cell r="B57" t="str">
            <v>13</v>
          </cell>
          <cell r="C57" t="str">
            <v>DESARROLLO AGROPECUARIO Y PESCA</v>
          </cell>
          <cell r="D57">
            <v>1761932200</v>
          </cell>
        </row>
        <row r="58">
          <cell r="A58" t="str">
            <v>16</v>
          </cell>
          <cell r="B58" t="str">
            <v>SECRETARIA DE MEDIO AMBIENTE Y RECURSOS NATURALES</v>
          </cell>
          <cell r="D58">
            <v>14400458531</v>
          </cell>
        </row>
        <row r="59">
          <cell r="B59" t="str">
            <v>04</v>
          </cell>
          <cell r="C59" t="str">
            <v>PROCURACION DE JUSTICIA</v>
          </cell>
          <cell r="D59">
            <v>421974060</v>
          </cell>
        </row>
        <row r="60">
          <cell r="B60" t="str">
            <v>12</v>
          </cell>
          <cell r="C60" t="str">
            <v>DESARROLLO REGIONAL Y URBANO</v>
          </cell>
          <cell r="D60">
            <v>2511387917</v>
          </cell>
        </row>
        <row r="61">
          <cell r="B61" t="str">
            <v>13</v>
          </cell>
          <cell r="C61" t="str">
            <v>DESARROLLO AGROPECUARIO Y PESCA</v>
          </cell>
          <cell r="D61">
            <v>2706465848</v>
          </cell>
        </row>
        <row r="62">
          <cell r="B62" t="str">
            <v>14</v>
          </cell>
          <cell r="C62" t="str">
            <v>MEDIO AMBIENTE Y RECURSOS NATURALES</v>
          </cell>
          <cell r="D62">
            <v>8760630706</v>
          </cell>
        </row>
        <row r="63">
          <cell r="A63" t="str">
            <v>17</v>
          </cell>
          <cell r="B63" t="str">
            <v>PROCURADURIA GENERAL DE LA REPUBLICA</v>
          </cell>
          <cell r="D63">
            <v>5594400000</v>
          </cell>
        </row>
        <row r="64">
          <cell r="B64" t="str">
            <v>04</v>
          </cell>
          <cell r="C64" t="str">
            <v>PROCURACION DE JUSTICIA</v>
          </cell>
          <cell r="D64">
            <v>3916616004</v>
          </cell>
        </row>
        <row r="65">
          <cell r="B65" t="str">
            <v>06</v>
          </cell>
          <cell r="C65" t="str">
            <v>GOBIERNO</v>
          </cell>
          <cell r="D65">
            <v>1677783996</v>
          </cell>
        </row>
        <row r="75">
          <cell r="A75" t="str">
            <v>Cuadro  13</v>
          </cell>
        </row>
        <row r="76">
          <cell r="A76" t="str">
            <v>Presupuesto de Egresos de la Federación 2001</v>
          </cell>
        </row>
        <row r="77">
          <cell r="A77" t="str">
            <v>Gasto Programable</v>
          </cell>
        </row>
        <row r="78">
          <cell r="A78" t="str">
            <v>Ramos y Funciones en Clasificación Económica</v>
          </cell>
        </row>
        <row r="79">
          <cell r="A79" t="str">
            <v>(Millones de pesos)</v>
          </cell>
        </row>
        <row r="81">
          <cell r="A81" t="str">
            <v>Funciones</v>
          </cell>
          <cell r="D81" t="str">
            <v>Decreto 2001</v>
          </cell>
        </row>
        <row r="82">
          <cell r="D82" t="str">
            <v>Monto</v>
          </cell>
        </row>
        <row r="83">
          <cell r="A83" t="str">
            <v>18</v>
          </cell>
          <cell r="B83" t="str">
            <v>SECRETARIA DE ENERGIA</v>
          </cell>
          <cell r="D83">
            <v>200737062349</v>
          </cell>
        </row>
        <row r="84">
          <cell r="B84" t="str">
            <v>07</v>
          </cell>
          <cell r="C84" t="str">
            <v>EDUCACION</v>
          </cell>
          <cell r="D84">
            <v>2342181105</v>
          </cell>
        </row>
        <row r="85">
          <cell r="B85" t="str">
            <v>08</v>
          </cell>
          <cell r="C85" t="str">
            <v>SALUD</v>
          </cell>
          <cell r="D85">
            <v>4116733552</v>
          </cell>
        </row>
        <row r="86">
          <cell r="B86" t="str">
            <v>09</v>
          </cell>
          <cell r="C86" t="str">
            <v>SEGURIDAD SOCIAL</v>
          </cell>
          <cell r="D86">
            <v>12176072133</v>
          </cell>
        </row>
        <row r="87">
          <cell r="B87" t="str">
            <v>14</v>
          </cell>
          <cell r="C87" t="str">
            <v>MEDIO AMBIEENTE Y RECURSOS NATURALES</v>
          </cell>
          <cell r="D87">
            <v>3395618211</v>
          </cell>
        </row>
        <row r="88">
          <cell r="B88" t="str">
            <v>15</v>
          </cell>
          <cell r="C88" t="str">
            <v>ENERGIA</v>
          </cell>
          <cell r="D88">
            <v>177157806695</v>
          </cell>
        </row>
        <row r="89">
          <cell r="B89" t="str">
            <v>16</v>
          </cell>
          <cell r="C89" t="str">
            <v>COMUNICACIONES Y TRANSPORTES</v>
          </cell>
          <cell r="D89">
            <v>743325478</v>
          </cell>
        </row>
        <row r="90">
          <cell r="B90" t="str">
            <v>15</v>
          </cell>
          <cell r="C90" t="str">
            <v>ENERGIA</v>
          </cell>
          <cell r="D90">
            <v>805325175</v>
          </cell>
        </row>
        <row r="91">
          <cell r="A91" t="str">
            <v>19</v>
          </cell>
          <cell r="B91" t="str">
            <v>APORTACIONES A SEGURIDAD SOCIAL</v>
          </cell>
          <cell r="D91">
            <v>20743837400</v>
          </cell>
        </row>
        <row r="92">
          <cell r="B92" t="str">
            <v>09</v>
          </cell>
          <cell r="C92" t="str">
            <v>SEGURIDAD SOCIAL</v>
          </cell>
          <cell r="D92">
            <v>20743837400</v>
          </cell>
        </row>
        <row r="93">
          <cell r="A93" t="str">
            <v>20</v>
          </cell>
          <cell r="B93" t="str">
            <v>SECRETARIA DE DESARROLLO SOCIAL</v>
          </cell>
          <cell r="D93">
            <v>14625700000</v>
          </cell>
        </row>
        <row r="94">
          <cell r="B94" t="str">
            <v>11</v>
          </cell>
          <cell r="C94" t="str">
            <v>ABASTO Y ASISTENCIA SOCIAL</v>
          </cell>
          <cell r="D94">
            <v>8890987400</v>
          </cell>
        </row>
        <row r="95">
          <cell r="B95" t="str">
            <v>12</v>
          </cell>
          <cell r="C95" t="str">
            <v>DESARROLLO REGIONAL Y URBANO</v>
          </cell>
          <cell r="D95">
            <v>5734712600</v>
          </cell>
        </row>
        <row r="96">
          <cell r="A96" t="str">
            <v>21</v>
          </cell>
          <cell r="B96" t="str">
            <v>SECRETARIA DE TURISMO</v>
          </cell>
          <cell r="D96">
            <v>1338028300</v>
          </cell>
        </row>
        <row r="97">
          <cell r="B97" t="str">
            <v>17</v>
          </cell>
          <cell r="C97" t="str">
            <v>OTROS SERVICIOS Y ACTIVIDADES ECONOMICAS</v>
          </cell>
          <cell r="D97">
            <v>1338028300</v>
          </cell>
        </row>
        <row r="98">
          <cell r="A98" t="str">
            <v>22</v>
          </cell>
          <cell r="B98" t="str">
            <v>INSTITUTO FEDERAL ELECTORAL</v>
          </cell>
          <cell r="D98">
            <v>5294158299</v>
          </cell>
        </row>
        <row r="99">
          <cell r="B99" t="str">
            <v>03</v>
          </cell>
          <cell r="C99" t="str">
            <v>ORGANIZACION DE LOS PROCESOS ELECTORALES</v>
          </cell>
          <cell r="D99">
            <v>5294158299</v>
          </cell>
        </row>
        <row r="100">
          <cell r="A100" t="str">
            <v>23</v>
          </cell>
          <cell r="B100" t="str">
            <v>PROVISIONES SALARIALES Y ECONOMICAS</v>
          </cell>
          <cell r="D100">
            <v>20293631553</v>
          </cell>
        </row>
        <row r="101">
          <cell r="B101" t="str">
            <v>06</v>
          </cell>
          <cell r="C101" t="str">
            <v>GOBIERNO</v>
          </cell>
          <cell r="D101">
            <v>2265690000</v>
          </cell>
        </row>
        <row r="102">
          <cell r="B102" t="str">
            <v>12</v>
          </cell>
          <cell r="C102" t="str">
            <v>DESARROLLO REGIONAL Y URBANO</v>
          </cell>
          <cell r="D102">
            <v>14941673899</v>
          </cell>
        </row>
        <row r="103">
          <cell r="B103" t="str">
            <v>13</v>
          </cell>
          <cell r="C103" t="str">
            <v>DESARROLLO AGROPECUARIO Y PESCA</v>
          </cell>
          <cell r="D103">
            <v>1830987654</v>
          </cell>
        </row>
        <row r="104">
          <cell r="B104" t="str">
            <v>16</v>
          </cell>
          <cell r="C104" t="str">
            <v>COMUNICACIONES Y TRANSPORTES</v>
          </cell>
          <cell r="D104">
            <v>1255280000</v>
          </cell>
        </row>
        <row r="105">
          <cell r="A105" t="str">
            <v>25</v>
          </cell>
          <cell r="B105" t="str">
            <v>EDUCACION BASICA Y NORMAL EN EL DISTRITO FEDERAL</v>
          </cell>
          <cell r="D105">
            <v>24943003277</v>
          </cell>
        </row>
        <row r="106">
          <cell r="B106" t="str">
            <v>07</v>
          </cell>
          <cell r="C106" t="str">
            <v>EDUCACION</v>
          </cell>
          <cell r="D106">
            <v>24943003277</v>
          </cell>
        </row>
        <row r="107">
          <cell r="A107" t="str">
            <v>27</v>
          </cell>
          <cell r="B107" t="str">
            <v>SECRETARIA DE CONTRALORIA Y DESARROLLO ADMINISTRATIVO</v>
          </cell>
          <cell r="D107">
            <v>1349770000</v>
          </cell>
        </row>
        <row r="108">
          <cell r="B108" t="str">
            <v>06</v>
          </cell>
          <cell r="C108" t="str">
            <v>GOBIERNO</v>
          </cell>
          <cell r="D108">
            <v>1349770000</v>
          </cell>
        </row>
        <row r="109">
          <cell r="A109" t="str">
            <v>31</v>
          </cell>
          <cell r="B109" t="str">
            <v>TRIBUNALES AGRARIOS</v>
          </cell>
          <cell r="D109">
            <v>498782300</v>
          </cell>
        </row>
        <row r="110">
          <cell r="B110" t="str">
            <v>02</v>
          </cell>
          <cell r="C110" t="str">
            <v>IMPARTICION DE JUSTICIA</v>
          </cell>
          <cell r="D110">
            <v>498782300</v>
          </cell>
        </row>
        <row r="111">
          <cell r="A111" t="str">
            <v>32</v>
          </cell>
          <cell r="B111" t="str">
            <v>TRIBUNAL FISCAL DE LA FEDERACION</v>
          </cell>
          <cell r="D111">
            <v>732200000</v>
          </cell>
        </row>
        <row r="112">
          <cell r="B112" t="str">
            <v>02</v>
          </cell>
          <cell r="C112" t="str">
            <v>IMPARTICION DE JUSTICIA</v>
          </cell>
          <cell r="D112">
            <v>732200000</v>
          </cell>
        </row>
        <row r="113">
          <cell r="A113" t="str">
            <v>33</v>
          </cell>
          <cell r="B113" t="str">
            <v>APORTACIONES FEDERALES PARA ENTIDADES FEDERATIVAS Y MUNICIPIOS</v>
          </cell>
          <cell r="D113">
            <v>199578247902</v>
          </cell>
        </row>
        <row r="114">
          <cell r="B114" t="str">
            <v>06</v>
          </cell>
          <cell r="C114" t="str">
            <v>GOBIERNO</v>
          </cell>
          <cell r="D114">
            <v>5521600000</v>
          </cell>
        </row>
        <row r="115">
          <cell r="B115" t="str">
            <v>07</v>
          </cell>
          <cell r="C115" t="str">
            <v>EDUCACION</v>
          </cell>
          <cell r="D115">
            <v>127478258209</v>
          </cell>
        </row>
        <row r="116">
          <cell r="B116" t="str">
            <v>08</v>
          </cell>
          <cell r="C116" t="str">
            <v>SALUD</v>
          </cell>
          <cell r="D116">
            <v>25144700000</v>
          </cell>
        </row>
        <row r="117">
          <cell r="B117" t="str">
            <v>11</v>
          </cell>
          <cell r="C117" t="str">
            <v>ABASTO Y ASISTENCIA SOCIAL</v>
          </cell>
          <cell r="D117">
            <v>2830508505</v>
          </cell>
        </row>
        <row r="118">
          <cell r="B118" t="str">
            <v>12</v>
          </cell>
          <cell r="C118" t="str">
            <v>DESARROLLO REGIONAL Y URBANO</v>
          </cell>
          <cell r="D118">
            <v>38603181188</v>
          </cell>
        </row>
        <row r="119">
          <cell r="A119" t="str">
            <v>35</v>
          </cell>
          <cell r="B119" t="str">
            <v>COMISION NACIONAL DE LOS DERECHOS HUMANOS</v>
          </cell>
          <cell r="D119">
            <v>410000000</v>
          </cell>
        </row>
        <row r="120">
          <cell r="B120" t="str">
            <v>22</v>
          </cell>
          <cell r="C120" t="str">
            <v>PROTECCION Y PROMOCION DE LOS DERECHOS HUMANOS</v>
          </cell>
          <cell r="D120">
            <v>410000000</v>
          </cell>
        </row>
        <row r="121">
          <cell r="A121" t="str">
            <v>36</v>
          </cell>
          <cell r="B121" t="str">
            <v>SECRETARIA DE SEGURIDAD PUBLICA</v>
          </cell>
          <cell r="D121">
            <v>6350105050</v>
          </cell>
        </row>
        <row r="122">
          <cell r="B122" t="str">
            <v>02</v>
          </cell>
          <cell r="C122" t="str">
            <v>IMPARTICION DE JUSTICIA</v>
          </cell>
          <cell r="D122">
            <v>46636999</v>
          </cell>
        </row>
        <row r="123">
          <cell r="B123" t="str">
            <v>06</v>
          </cell>
          <cell r="C123" t="str">
            <v>GOBIERNO</v>
          </cell>
          <cell r="D123">
            <v>6303468051</v>
          </cell>
        </row>
        <row r="124">
          <cell r="A124" t="str">
            <v>50</v>
          </cell>
          <cell r="B124" t="str">
            <v>IMSS</v>
          </cell>
          <cell r="D124">
            <v>144492700000</v>
          </cell>
        </row>
        <row r="125">
          <cell r="B125" t="str">
            <v>08</v>
          </cell>
          <cell r="C125" t="str">
            <v>SALUD</v>
          </cell>
          <cell r="D125">
            <v>73619037717</v>
          </cell>
        </row>
        <row r="126">
          <cell r="B126" t="str">
            <v>09</v>
          </cell>
          <cell r="C126" t="str">
            <v>SEGURIDAD SOCIAL</v>
          </cell>
          <cell r="D126">
            <v>70873662283</v>
          </cell>
        </row>
        <row r="127">
          <cell r="A127" t="str">
            <v>51</v>
          </cell>
          <cell r="B127" t="str">
            <v>ISSSTE</v>
          </cell>
          <cell r="D127">
            <v>43224057420</v>
          </cell>
        </row>
        <row r="128">
          <cell r="B128" t="str">
            <v>08</v>
          </cell>
          <cell r="C128" t="str">
            <v>SALUD</v>
          </cell>
          <cell r="D128">
            <v>13527164218</v>
          </cell>
        </row>
        <row r="129">
          <cell r="B129" t="str">
            <v>09</v>
          </cell>
          <cell r="C129" t="str">
            <v>SEGURIDAD SOCIAL</v>
          </cell>
          <cell r="D129">
            <v>25250209893</v>
          </cell>
        </row>
        <row r="130">
          <cell r="B130" t="str">
            <v>12</v>
          </cell>
          <cell r="C130" t="str">
            <v>DESARROLLO REGIONAL Y URBANO</v>
          </cell>
          <cell r="D130">
            <v>4446683309</v>
          </cell>
        </row>
      </sheetData>
      <sheetData sheetId="12"/>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9445-DC18-4EFC-B3F5-384C476FA36A}">
  <dimension ref="A1:M41"/>
  <sheetViews>
    <sheetView tabSelected="1" view="pageBreakPreview" zoomScale="136" zoomScaleNormal="136" zoomScaleSheetLayoutView="136" workbookViewId="0">
      <selection sqref="A1:H1"/>
    </sheetView>
  </sheetViews>
  <sheetFormatPr baseColWidth="10" defaultRowHeight="15"/>
  <cols>
    <col min="1" max="1" width="19.140625" style="208" customWidth="1"/>
    <col min="2" max="7" width="11.42578125" style="208"/>
    <col min="8" max="8" width="16.28515625" style="208" customWidth="1"/>
    <col min="9" max="16384" width="11.42578125" style="208"/>
  </cols>
  <sheetData>
    <row r="1" spans="1:13">
      <c r="A1" s="546" t="s">
        <v>313</v>
      </c>
      <c r="B1" s="547"/>
      <c r="C1" s="547"/>
      <c r="D1" s="547"/>
      <c r="E1" s="547"/>
      <c r="F1" s="547"/>
      <c r="G1" s="547"/>
      <c r="H1" s="548"/>
      <c r="I1" s="73"/>
      <c r="J1" s="73"/>
      <c r="K1" s="73"/>
      <c r="L1" s="73"/>
      <c r="M1" s="73"/>
    </row>
    <row r="2" spans="1:13">
      <c r="A2" s="549" t="s">
        <v>310</v>
      </c>
      <c r="B2" s="550" t="s">
        <v>311</v>
      </c>
      <c r="C2" s="551" t="s">
        <v>312</v>
      </c>
      <c r="D2" s="552"/>
      <c r="E2" s="552"/>
      <c r="F2" s="552"/>
      <c r="G2" s="552"/>
      <c r="H2" s="553"/>
      <c r="I2" s="73"/>
      <c r="J2" s="73"/>
      <c r="K2" s="73"/>
      <c r="L2" s="73"/>
      <c r="M2" s="73"/>
    </row>
    <row r="3" spans="1:13">
      <c r="A3" s="429" t="s">
        <v>314</v>
      </c>
      <c r="B3" s="429">
        <v>1</v>
      </c>
      <c r="C3" s="435" t="s">
        <v>314</v>
      </c>
      <c r="D3" s="435"/>
      <c r="E3" s="435"/>
      <c r="F3" s="435"/>
      <c r="G3" s="435"/>
      <c r="H3" s="436"/>
      <c r="I3" s="73"/>
      <c r="J3" s="73"/>
      <c r="K3" s="73"/>
      <c r="L3" s="73"/>
      <c r="M3" s="73"/>
    </row>
    <row r="4" spans="1:13" ht="24">
      <c r="A4" s="430" t="s">
        <v>340</v>
      </c>
      <c r="B4" s="429">
        <v>2</v>
      </c>
      <c r="C4" s="437" t="s">
        <v>315</v>
      </c>
      <c r="D4" s="438"/>
      <c r="E4" s="438"/>
      <c r="F4" s="438"/>
      <c r="G4" s="438"/>
      <c r="H4" s="439"/>
      <c r="I4" s="73"/>
      <c r="J4" s="73"/>
      <c r="K4" s="73"/>
      <c r="L4" s="73"/>
      <c r="M4" s="73"/>
    </row>
    <row r="5" spans="1:13" ht="48">
      <c r="A5" s="430" t="s">
        <v>341</v>
      </c>
      <c r="B5" s="429">
        <v>3</v>
      </c>
      <c r="C5" s="367" t="s">
        <v>316</v>
      </c>
      <c r="D5" s="368"/>
      <c r="E5" s="368"/>
      <c r="F5" s="368"/>
      <c r="G5" s="368"/>
      <c r="H5" s="369"/>
      <c r="I5" s="73"/>
      <c r="J5" s="73"/>
      <c r="K5" s="73"/>
      <c r="L5" s="73"/>
      <c r="M5" s="73"/>
    </row>
    <row r="6" spans="1:13" ht="48">
      <c r="A6" s="430" t="s">
        <v>342</v>
      </c>
      <c r="B6" s="429">
        <v>4</v>
      </c>
      <c r="C6" s="367" t="s">
        <v>317</v>
      </c>
      <c r="D6" s="368"/>
      <c r="E6" s="368"/>
      <c r="F6" s="368"/>
      <c r="G6" s="368"/>
      <c r="H6" s="369"/>
      <c r="I6" s="73"/>
      <c r="J6" s="73"/>
      <c r="K6" s="73"/>
      <c r="L6" s="73"/>
      <c r="M6" s="73"/>
    </row>
    <row r="7" spans="1:13" ht="24">
      <c r="A7" s="430" t="s">
        <v>318</v>
      </c>
      <c r="B7" s="429">
        <v>5</v>
      </c>
      <c r="C7" s="367" t="s">
        <v>94</v>
      </c>
      <c r="D7" s="368"/>
      <c r="E7" s="368"/>
      <c r="F7" s="368"/>
      <c r="G7" s="368"/>
      <c r="H7" s="369"/>
      <c r="I7" s="73"/>
      <c r="J7" s="73"/>
      <c r="K7" s="73"/>
      <c r="L7" s="73"/>
      <c r="M7" s="73"/>
    </row>
    <row r="8" spans="1:13" ht="24">
      <c r="A8" s="430" t="s">
        <v>319</v>
      </c>
      <c r="B8" s="429">
        <v>6</v>
      </c>
      <c r="C8" s="367" t="s">
        <v>320</v>
      </c>
      <c r="D8" s="368"/>
      <c r="E8" s="368"/>
      <c r="F8" s="368"/>
      <c r="G8" s="368"/>
      <c r="H8" s="369"/>
      <c r="I8" s="73"/>
      <c r="J8" s="73"/>
      <c r="K8" s="73"/>
      <c r="L8" s="73"/>
      <c r="M8" s="73"/>
    </row>
    <row r="9" spans="1:13" ht="24">
      <c r="A9" s="430" t="s">
        <v>321</v>
      </c>
      <c r="B9" s="429">
        <v>7</v>
      </c>
      <c r="C9" s="367" t="s">
        <v>322</v>
      </c>
      <c r="D9" s="368"/>
      <c r="E9" s="368"/>
      <c r="F9" s="368"/>
      <c r="G9" s="368"/>
      <c r="H9" s="369"/>
      <c r="I9" s="73"/>
      <c r="J9" s="73"/>
      <c r="K9" s="73"/>
      <c r="L9" s="73"/>
      <c r="M9" s="73"/>
    </row>
    <row r="10" spans="1:13" ht="24">
      <c r="A10" s="430" t="s">
        <v>323</v>
      </c>
      <c r="B10" s="429">
        <v>8</v>
      </c>
      <c r="C10" s="367" t="s">
        <v>111</v>
      </c>
      <c r="D10" s="368"/>
      <c r="E10" s="368"/>
      <c r="F10" s="368"/>
      <c r="G10" s="368"/>
      <c r="H10" s="369"/>
      <c r="I10" s="73"/>
      <c r="J10" s="73"/>
      <c r="K10" s="73"/>
      <c r="L10" s="73"/>
      <c r="M10" s="73"/>
    </row>
    <row r="11" spans="1:13" ht="48">
      <c r="A11" s="430" t="s">
        <v>332</v>
      </c>
      <c r="B11" s="429">
        <v>9</v>
      </c>
      <c r="C11" s="367" t="s">
        <v>324</v>
      </c>
      <c r="D11" s="368"/>
      <c r="E11" s="368"/>
      <c r="F11" s="368"/>
      <c r="G11" s="368"/>
      <c r="H11" s="369"/>
      <c r="I11" s="73"/>
      <c r="J11" s="73"/>
      <c r="K11" s="73"/>
      <c r="L11" s="73"/>
      <c r="M11" s="73"/>
    </row>
    <row r="12" spans="1:13" ht="36">
      <c r="A12" s="430" t="s">
        <v>333</v>
      </c>
      <c r="B12" s="429">
        <v>10</v>
      </c>
      <c r="C12" s="367" t="s">
        <v>325</v>
      </c>
      <c r="D12" s="368"/>
      <c r="E12" s="368"/>
      <c r="F12" s="368"/>
      <c r="G12" s="368"/>
      <c r="H12" s="369"/>
      <c r="I12" s="73"/>
      <c r="J12" s="73"/>
      <c r="K12" s="73"/>
      <c r="L12" s="73"/>
      <c r="M12" s="73"/>
    </row>
    <row r="13" spans="1:13" ht="36">
      <c r="A13" s="430" t="s">
        <v>334</v>
      </c>
      <c r="B13" s="429">
        <v>11</v>
      </c>
      <c r="C13" s="367" t="s">
        <v>326</v>
      </c>
      <c r="D13" s="368"/>
      <c r="E13" s="368"/>
      <c r="F13" s="368"/>
      <c r="G13" s="368"/>
      <c r="H13" s="369"/>
      <c r="I13" s="73"/>
      <c r="J13" s="73"/>
      <c r="K13" s="73"/>
      <c r="L13" s="73"/>
      <c r="M13" s="73"/>
    </row>
    <row r="14" spans="1:13" ht="24">
      <c r="A14" s="430" t="s">
        <v>335</v>
      </c>
      <c r="B14" s="429">
        <v>12</v>
      </c>
      <c r="C14" s="367" t="s">
        <v>327</v>
      </c>
      <c r="D14" s="368"/>
      <c r="E14" s="368"/>
      <c r="F14" s="368"/>
      <c r="G14" s="368"/>
      <c r="H14" s="369"/>
      <c r="I14" s="73"/>
      <c r="J14" s="73"/>
      <c r="K14" s="73"/>
      <c r="L14" s="73"/>
      <c r="M14" s="73"/>
    </row>
    <row r="15" spans="1:13" ht="36">
      <c r="A15" s="430" t="s">
        <v>336</v>
      </c>
      <c r="B15" s="429">
        <v>13</v>
      </c>
      <c r="C15" s="367" t="s">
        <v>328</v>
      </c>
      <c r="D15" s="368"/>
      <c r="E15" s="368"/>
      <c r="F15" s="368"/>
      <c r="G15" s="368"/>
      <c r="H15" s="369"/>
      <c r="I15" s="73"/>
      <c r="J15" s="73"/>
      <c r="K15" s="73"/>
      <c r="L15" s="73"/>
      <c r="M15" s="73"/>
    </row>
    <row r="16" spans="1:13" ht="36">
      <c r="A16" s="430" t="s">
        <v>337</v>
      </c>
      <c r="B16" s="429">
        <v>14</v>
      </c>
      <c r="C16" s="367" t="s">
        <v>329</v>
      </c>
      <c r="D16" s="368"/>
      <c r="E16" s="368"/>
      <c r="F16" s="368"/>
      <c r="G16" s="368"/>
      <c r="H16" s="369"/>
      <c r="I16" s="73"/>
      <c r="J16" s="73"/>
      <c r="K16" s="73"/>
      <c r="L16" s="73"/>
      <c r="M16" s="73"/>
    </row>
    <row r="17" spans="1:13" ht="36">
      <c r="A17" s="430" t="s">
        <v>338</v>
      </c>
      <c r="B17" s="429">
        <v>15</v>
      </c>
      <c r="C17" s="367" t="s">
        <v>330</v>
      </c>
      <c r="D17" s="368"/>
      <c r="E17" s="368"/>
      <c r="F17" s="368"/>
      <c r="G17" s="368"/>
      <c r="H17" s="369"/>
      <c r="I17" s="73"/>
      <c r="J17" s="73"/>
      <c r="K17" s="73"/>
      <c r="L17" s="73"/>
      <c r="M17" s="73"/>
    </row>
    <row r="18" spans="1:13" ht="36">
      <c r="A18" s="430" t="s">
        <v>339</v>
      </c>
      <c r="B18" s="429">
        <v>16</v>
      </c>
      <c r="C18" s="367" t="s">
        <v>331</v>
      </c>
      <c r="D18" s="368"/>
      <c r="E18" s="368"/>
      <c r="F18" s="368"/>
      <c r="G18" s="368"/>
      <c r="H18" s="369"/>
      <c r="I18" s="73"/>
      <c r="J18" s="73"/>
      <c r="K18" s="73"/>
      <c r="L18" s="73"/>
      <c r="M18" s="73"/>
    </row>
    <row r="19" spans="1:13" ht="1.5" customHeight="1">
      <c r="A19" s="73"/>
      <c r="B19" s="73"/>
      <c r="C19" s="73"/>
      <c r="D19" s="73"/>
      <c r="E19" s="73"/>
      <c r="F19" s="73"/>
      <c r="G19" s="73"/>
      <c r="H19" s="73"/>
      <c r="I19" s="73"/>
      <c r="J19" s="73"/>
      <c r="K19" s="73"/>
      <c r="L19" s="73"/>
      <c r="M19" s="73"/>
    </row>
    <row r="20" spans="1:13">
      <c r="A20" s="73"/>
      <c r="B20" s="73"/>
      <c r="C20" s="73"/>
      <c r="D20" s="73"/>
      <c r="E20" s="73"/>
      <c r="F20" s="73"/>
      <c r="G20" s="73"/>
      <c r="H20" s="73"/>
      <c r="I20" s="73"/>
      <c r="J20" s="73"/>
      <c r="K20" s="73"/>
      <c r="L20" s="73"/>
      <c r="M20" s="73"/>
    </row>
    <row r="21" spans="1:13">
      <c r="A21" s="73"/>
      <c r="B21" s="73"/>
      <c r="C21" s="73"/>
      <c r="D21" s="73"/>
      <c r="E21" s="73"/>
      <c r="F21" s="73"/>
      <c r="G21" s="73"/>
      <c r="H21" s="73"/>
      <c r="I21" s="73"/>
      <c r="J21" s="73"/>
      <c r="K21" s="73"/>
      <c r="L21" s="73"/>
      <c r="M21" s="73"/>
    </row>
    <row r="22" spans="1:13">
      <c r="A22" s="73"/>
      <c r="B22" s="73"/>
      <c r="C22" s="73"/>
      <c r="D22" s="73"/>
      <c r="E22" s="73"/>
      <c r="F22" s="73"/>
      <c r="G22" s="73"/>
      <c r="H22" s="73"/>
      <c r="I22" s="73"/>
      <c r="J22" s="73"/>
      <c r="K22" s="73"/>
      <c r="L22" s="73"/>
      <c r="M22" s="73"/>
    </row>
    <row r="23" spans="1:13">
      <c r="A23" s="73"/>
      <c r="B23" s="73"/>
      <c r="C23" s="73"/>
      <c r="D23" s="73"/>
      <c r="E23" s="73"/>
      <c r="F23" s="73"/>
      <c r="G23" s="73"/>
      <c r="H23" s="73"/>
      <c r="I23" s="73"/>
      <c r="J23" s="73"/>
      <c r="K23" s="73"/>
      <c r="L23" s="73"/>
      <c r="M23" s="73"/>
    </row>
    <row r="24" spans="1:13">
      <c r="A24" s="73"/>
      <c r="B24" s="73"/>
      <c r="C24" s="73"/>
      <c r="D24" s="73"/>
      <c r="E24" s="73"/>
      <c r="F24" s="73"/>
      <c r="G24" s="73"/>
      <c r="H24" s="73"/>
      <c r="I24" s="73"/>
      <c r="J24" s="73"/>
      <c r="K24" s="73"/>
      <c r="L24" s="73"/>
      <c r="M24" s="73"/>
    </row>
    <row r="25" spans="1:13">
      <c r="A25" s="73"/>
      <c r="B25" s="73"/>
      <c r="C25" s="73"/>
      <c r="D25" s="73"/>
      <c r="E25" s="73"/>
      <c r="F25" s="73"/>
      <c r="G25" s="73"/>
      <c r="H25" s="73"/>
      <c r="I25" s="73"/>
      <c r="J25" s="73"/>
      <c r="K25" s="73"/>
      <c r="L25" s="73"/>
      <c r="M25" s="73"/>
    </row>
    <row r="26" spans="1:13">
      <c r="A26" s="73"/>
      <c r="B26" s="73"/>
      <c r="C26" s="73"/>
      <c r="D26" s="73"/>
      <c r="E26" s="73"/>
      <c r="F26" s="73"/>
      <c r="G26" s="73"/>
      <c r="H26" s="73"/>
      <c r="I26" s="73"/>
      <c r="J26" s="73"/>
      <c r="K26" s="73"/>
      <c r="L26" s="73"/>
      <c r="M26" s="73"/>
    </row>
    <row r="27" spans="1:13">
      <c r="A27" s="73"/>
      <c r="B27" s="73"/>
      <c r="C27" s="73"/>
      <c r="D27" s="73"/>
      <c r="E27" s="73"/>
      <c r="F27" s="73"/>
      <c r="G27" s="73"/>
      <c r="H27" s="73"/>
      <c r="I27" s="73"/>
      <c r="J27" s="73"/>
      <c r="K27" s="73"/>
      <c r="L27" s="73"/>
      <c r="M27" s="73"/>
    </row>
    <row r="28" spans="1:13">
      <c r="A28" s="73"/>
      <c r="B28" s="73"/>
      <c r="C28" s="73"/>
      <c r="D28" s="73"/>
      <c r="E28" s="73"/>
      <c r="F28" s="73"/>
      <c r="G28" s="73"/>
      <c r="H28" s="73"/>
      <c r="I28" s="73"/>
      <c r="J28" s="73"/>
      <c r="K28" s="73"/>
      <c r="L28" s="73"/>
      <c r="M28" s="73"/>
    </row>
    <row r="29" spans="1:13">
      <c r="A29" s="73"/>
      <c r="B29" s="73"/>
      <c r="C29" s="73"/>
      <c r="D29" s="73"/>
      <c r="E29" s="73"/>
      <c r="F29" s="73"/>
      <c r="G29" s="73"/>
      <c r="H29" s="73"/>
      <c r="I29" s="73"/>
      <c r="J29" s="73"/>
      <c r="K29" s="73"/>
      <c r="L29" s="73"/>
      <c r="M29" s="73"/>
    </row>
    <row r="30" spans="1:13">
      <c r="A30" s="73"/>
      <c r="B30" s="73"/>
      <c r="C30" s="73"/>
      <c r="D30" s="73"/>
      <c r="E30" s="73"/>
      <c r="F30" s="73"/>
      <c r="G30" s="73"/>
      <c r="H30" s="73"/>
      <c r="I30" s="73"/>
      <c r="J30" s="73"/>
      <c r="K30" s="73"/>
      <c r="L30" s="73"/>
      <c r="M30" s="73"/>
    </row>
    <row r="31" spans="1:13">
      <c r="A31" s="73"/>
      <c r="B31" s="73"/>
      <c r="C31" s="73"/>
      <c r="D31" s="73"/>
      <c r="E31" s="73"/>
      <c r="F31" s="73"/>
      <c r="G31" s="73"/>
      <c r="H31" s="73"/>
      <c r="I31" s="73"/>
      <c r="J31" s="73"/>
      <c r="K31" s="73"/>
      <c r="L31" s="73"/>
      <c r="M31" s="73"/>
    </row>
    <row r="32" spans="1:13">
      <c r="A32" s="73"/>
      <c r="B32" s="73"/>
      <c r="C32" s="73"/>
      <c r="D32" s="73"/>
      <c r="E32" s="73"/>
      <c r="F32" s="73"/>
      <c r="G32" s="73"/>
      <c r="H32" s="73"/>
      <c r="I32" s="73"/>
      <c r="J32" s="73"/>
      <c r="K32" s="73"/>
      <c r="L32" s="73"/>
      <c r="M32" s="73"/>
    </row>
    <row r="33" spans="1:13">
      <c r="A33" s="73"/>
      <c r="B33" s="73"/>
      <c r="C33" s="73"/>
      <c r="D33" s="73"/>
      <c r="E33" s="73"/>
      <c r="F33" s="73"/>
      <c r="G33" s="73"/>
      <c r="H33" s="73"/>
      <c r="I33" s="73"/>
      <c r="J33" s="73"/>
      <c r="K33" s="73"/>
      <c r="L33" s="73"/>
      <c r="M33" s="73"/>
    </row>
    <row r="34" spans="1:13">
      <c r="A34" s="73"/>
      <c r="B34" s="73"/>
      <c r="C34" s="73"/>
      <c r="D34" s="73"/>
      <c r="E34" s="73"/>
      <c r="F34" s="73"/>
      <c r="G34" s="73"/>
      <c r="H34" s="73"/>
      <c r="I34" s="73"/>
      <c r="J34" s="73"/>
      <c r="K34" s="73"/>
      <c r="L34" s="73"/>
      <c r="M34" s="73"/>
    </row>
    <row r="35" spans="1:13">
      <c r="A35" s="73"/>
      <c r="B35" s="73"/>
      <c r="C35" s="73"/>
      <c r="D35" s="73"/>
      <c r="E35" s="73"/>
      <c r="F35" s="73"/>
      <c r="G35" s="73"/>
      <c r="H35" s="73"/>
      <c r="I35" s="73"/>
      <c r="J35" s="73"/>
      <c r="K35" s="73"/>
      <c r="L35" s="73"/>
      <c r="M35" s="73"/>
    </row>
    <row r="36" spans="1:13">
      <c r="A36" s="73"/>
      <c r="B36" s="73"/>
      <c r="C36" s="73"/>
      <c r="D36" s="73"/>
      <c r="E36" s="73"/>
      <c r="F36" s="73"/>
      <c r="G36" s="73"/>
      <c r="H36" s="73"/>
      <c r="I36" s="73"/>
      <c r="J36" s="73"/>
      <c r="K36" s="73"/>
      <c r="L36" s="73"/>
      <c r="M36" s="73"/>
    </row>
    <row r="37" spans="1:13">
      <c r="A37" s="73"/>
      <c r="B37" s="73"/>
      <c r="C37" s="73"/>
      <c r="D37" s="73"/>
      <c r="E37" s="73"/>
      <c r="F37" s="73"/>
      <c r="G37" s="73"/>
      <c r="H37" s="73"/>
      <c r="I37" s="73"/>
      <c r="J37" s="73"/>
      <c r="K37" s="73"/>
      <c r="L37" s="73"/>
      <c r="M37" s="73"/>
    </row>
    <row r="38" spans="1:13">
      <c r="A38" s="73"/>
      <c r="B38" s="73"/>
      <c r="C38" s="73"/>
      <c r="D38" s="73"/>
      <c r="E38" s="73"/>
      <c r="F38" s="73"/>
      <c r="G38" s="73"/>
      <c r="H38" s="73"/>
      <c r="I38" s="73"/>
      <c r="J38" s="73"/>
      <c r="K38" s="73"/>
      <c r="L38" s="73"/>
      <c r="M38" s="73"/>
    </row>
    <row r="39" spans="1:13">
      <c r="A39" s="73"/>
      <c r="B39" s="73"/>
      <c r="C39" s="73"/>
      <c r="D39" s="73"/>
      <c r="E39" s="73"/>
      <c r="F39" s="73"/>
      <c r="G39" s="73"/>
      <c r="H39" s="73"/>
      <c r="I39" s="73"/>
      <c r="J39" s="73"/>
      <c r="K39" s="73"/>
      <c r="L39" s="73"/>
      <c r="M39" s="73"/>
    </row>
    <row r="40" spans="1:13">
      <c r="A40" s="73"/>
      <c r="B40" s="73"/>
      <c r="C40" s="73"/>
      <c r="D40" s="73"/>
      <c r="E40" s="73"/>
      <c r="F40" s="73"/>
      <c r="G40" s="73"/>
      <c r="H40" s="73"/>
      <c r="I40" s="73"/>
      <c r="J40" s="73"/>
      <c r="K40" s="73"/>
      <c r="L40" s="73"/>
      <c r="M40" s="73"/>
    </row>
    <row r="41" spans="1:13">
      <c r="A41" s="73"/>
      <c r="B41" s="73"/>
      <c r="C41" s="73"/>
      <c r="D41" s="73"/>
      <c r="E41" s="73"/>
      <c r="F41" s="73"/>
      <c r="G41" s="73"/>
      <c r="H41" s="73"/>
      <c r="I41" s="73"/>
      <c r="J41" s="73"/>
      <c r="K41" s="73"/>
      <c r="L41" s="73"/>
      <c r="M41" s="73"/>
    </row>
  </sheetData>
  <mergeCells count="4">
    <mergeCell ref="A1:H1"/>
    <mergeCell ref="C2:H2"/>
    <mergeCell ref="C3:H3"/>
    <mergeCell ref="C4:H4"/>
  </mergeCells>
  <hyperlinks>
    <hyperlink ref="C3:H3" location="PIB!A1" display="PIB!A1" xr:uid="{E8EF8A1B-D036-4911-8705-10D66F68019E}"/>
    <hyperlink ref="C4:H4" location="'Datos macroeconómicos'!A1" display="'Datos macroeconómicos'!A1" xr:uid="{0BEFA418-BAF5-429B-8BDC-20C88CB12291}"/>
    <hyperlink ref="C5" location="'Crédito hasta 2017'!A1" display="'Crédito hasta 2017'!A1" xr:uid="{AC426B74-059E-413A-A15B-6899C7FE6CB8}"/>
    <hyperlink ref="C6" location="'Crédito clasificación vigente'!A1" display="'Crédito clasificación vigente'!A1" xr:uid="{5B44CB7A-DD49-4783-941C-4316DFA5D6CE}"/>
    <hyperlink ref="C7" location="'Finanzas Públicas Federales'!A1" display="'Finanzas Públicas Federales'!A1" xr:uid="{AAF914AF-7DA7-4372-A1DC-77B1694BC0A9}"/>
    <hyperlink ref="C8" location="FMPED!A1" display="FMPED!A1" xr:uid="{5D00CD56-C72C-43F5-873D-A024D05050D3}"/>
    <hyperlink ref="C9" location="SHRFSP!A1" display="SHRFSP!A1" xr:uid="{824EEE52-064A-4752-94FD-F74809ED127D}"/>
    <hyperlink ref="C10" location="'Finanzas Públicas Estatales'!A1" display="'Finanzas Públicas Estatales'!A1" xr:uid="{840DEAAE-E55D-4FBA-87BF-0C5F69F83C10}"/>
    <hyperlink ref="C11" location="'Obligaciones Financieras Subnac'!A1" display="'Obligaciones Financieras Subnac'!A1" xr:uid="{EC7F3416-F5DA-442D-B291-015D8DD8FBF9}"/>
    <hyperlink ref="C12" location="'Anexo 1 '!A1" display="'Anexo 1 '!A1" xr:uid="{26A9C5D5-C363-4516-9721-43501144BB1F}"/>
    <hyperlink ref="C13" location="'Anexo 2 '!A1" display="'Anexo 2 '!A1" xr:uid="{289F5552-0C6B-4271-A94D-63C6B38DF53C}"/>
    <hyperlink ref="C14" location="Anexo3!A1" display="Anexo3!A1" xr:uid="{7D168F77-01C7-433E-A705-8C3B29140CE9}"/>
    <hyperlink ref="C15" location="'Anexo 4 '!A1" display="'Anexo 4 '!A1" xr:uid="{4AB27DD1-3A6A-4072-AFE8-B92E3B7CC36F}"/>
    <hyperlink ref="C16" location="'Anexo 5 '!A1" display="'Anexo 5 '!A1" xr:uid="{6E4009EE-DFC1-422E-BF02-BB871476494C}"/>
    <hyperlink ref="C17" location="'Anexo 6 '!A1" display="'Anexo 6 '!A1" xr:uid="{0A7A78BF-561E-48AC-94CD-8FC62C9A7247}"/>
    <hyperlink ref="C18" location="'Anexo 7 '!A1" display="'Anexo 7 '!A1" xr:uid="{2CCC1871-8DD5-44D2-8F72-E1342425C616}"/>
  </hyperlinks>
  <pageMargins left="0.7" right="0.7"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H35"/>
  <sheetViews>
    <sheetView view="pageBreakPreview" zoomScaleNormal="100" zoomScaleSheetLayoutView="100" workbookViewId="0">
      <selection activeCell="H17" sqref="H17"/>
    </sheetView>
  </sheetViews>
  <sheetFormatPr baseColWidth="10" defaultColWidth="11.42578125" defaultRowHeight="15"/>
  <cols>
    <col min="1" max="1" width="20.42578125" style="1" customWidth="1"/>
    <col min="2" max="2" width="25.42578125" style="1" customWidth="1"/>
    <col min="3" max="3" width="22.42578125" style="1" customWidth="1"/>
    <col min="4" max="16384" width="11.42578125" style="1"/>
  </cols>
  <sheetData>
    <row r="2" spans="1:8" ht="25.5" customHeight="1">
      <c r="A2" s="503" t="s">
        <v>116</v>
      </c>
      <c r="B2" s="504"/>
      <c r="C2" s="505"/>
    </row>
    <row r="3" spans="1:8" ht="25.5" customHeight="1">
      <c r="A3" s="506"/>
      <c r="B3" s="507"/>
      <c r="C3" s="508"/>
      <c r="F3" s="66"/>
      <c r="G3" s="66"/>
      <c r="H3" s="66"/>
    </row>
    <row r="4" spans="1:8" ht="25.5" customHeight="1">
      <c r="A4" s="509"/>
      <c r="B4" s="510"/>
      <c r="C4" s="511"/>
      <c r="F4" s="66"/>
      <c r="G4" s="66"/>
      <c r="H4" s="66"/>
    </row>
    <row r="5" spans="1:8" ht="45">
      <c r="A5" s="9" t="s">
        <v>13</v>
      </c>
      <c r="B5" s="6" t="s">
        <v>117</v>
      </c>
      <c r="C5" s="7" t="s">
        <v>118</v>
      </c>
      <c r="F5" s="66"/>
      <c r="G5" s="66"/>
      <c r="H5" s="66"/>
    </row>
    <row r="6" spans="1:8">
      <c r="A6" s="291">
        <v>41609</v>
      </c>
      <c r="B6" s="292">
        <v>482.80718944992702</v>
      </c>
      <c r="C6" s="293">
        <v>90.224850630933844</v>
      </c>
      <c r="F6" s="92"/>
      <c r="G6" s="53"/>
      <c r="H6" s="53"/>
    </row>
    <row r="7" spans="1:8">
      <c r="A7" s="291">
        <v>41699</v>
      </c>
      <c r="B7" s="294">
        <v>481.1</v>
      </c>
      <c r="C7" s="295">
        <v>83.6</v>
      </c>
      <c r="F7" s="10"/>
      <c r="G7" s="11"/>
      <c r="H7" s="8"/>
    </row>
    <row r="8" spans="1:8">
      <c r="A8" s="291">
        <v>41791</v>
      </c>
      <c r="B8" s="294">
        <v>489.643386029731</v>
      </c>
      <c r="C8" s="295">
        <v>86.0843362198341</v>
      </c>
      <c r="F8" s="10"/>
      <c r="G8" s="11"/>
      <c r="H8" s="8"/>
    </row>
    <row r="9" spans="1:8">
      <c r="A9" s="291">
        <v>41883</v>
      </c>
      <c r="B9" s="292">
        <v>489.9</v>
      </c>
      <c r="C9" s="293">
        <v>85.1</v>
      </c>
      <c r="F9" s="10"/>
      <c r="G9" s="11"/>
      <c r="H9" s="8"/>
    </row>
    <row r="10" spans="1:8">
      <c r="A10" s="291">
        <v>41974</v>
      </c>
      <c r="B10" s="294">
        <v>509.69029805483001</v>
      </c>
      <c r="C10" s="295">
        <v>87.167887150647132</v>
      </c>
      <c r="F10" s="10"/>
      <c r="G10" s="11"/>
      <c r="H10" s="8"/>
    </row>
    <row r="11" spans="1:8">
      <c r="A11" s="291">
        <v>42064</v>
      </c>
      <c r="B11" s="294">
        <v>510.03076017635499</v>
      </c>
      <c r="C11" s="295">
        <v>84.391711925126273</v>
      </c>
      <c r="F11" s="10"/>
      <c r="G11" s="11"/>
      <c r="H11" s="8"/>
    </row>
    <row r="12" spans="1:8">
      <c r="A12" s="291">
        <v>42156</v>
      </c>
      <c r="B12" s="292">
        <v>511.71910466327301</v>
      </c>
      <c r="C12" s="293">
        <v>84.671072098463924</v>
      </c>
      <c r="F12" s="10"/>
      <c r="G12" s="11"/>
      <c r="H12" s="8"/>
    </row>
    <row r="13" spans="1:8">
      <c r="A13" s="291">
        <v>42248</v>
      </c>
      <c r="B13" s="294">
        <v>515.75808945743995</v>
      </c>
      <c r="C13" s="295">
        <v>85.339378537670498</v>
      </c>
      <c r="F13" s="10"/>
      <c r="G13" s="11"/>
      <c r="H13" s="8"/>
    </row>
    <row r="14" spans="1:8">
      <c r="A14" s="291">
        <v>42339</v>
      </c>
      <c r="B14" s="294">
        <v>536.2690751700494</v>
      </c>
      <c r="C14" s="295">
        <v>85.245893918448317</v>
      </c>
      <c r="F14" s="10"/>
      <c r="G14" s="11"/>
      <c r="H14" s="8"/>
    </row>
    <row r="15" spans="1:8">
      <c r="A15" s="291">
        <v>42430</v>
      </c>
      <c r="B15" s="294">
        <v>531.82198272289395</v>
      </c>
      <c r="C15" s="295">
        <v>80.883591433198177</v>
      </c>
      <c r="F15" s="10"/>
      <c r="G15" s="11"/>
      <c r="H15" s="8"/>
    </row>
    <row r="16" spans="1:8">
      <c r="A16" s="291">
        <v>42522</v>
      </c>
      <c r="B16" s="294">
        <v>529.71862473672138</v>
      </c>
      <c r="C16" s="295">
        <v>80.563696518136013</v>
      </c>
      <c r="F16" s="10"/>
      <c r="G16" s="11"/>
      <c r="H16" s="8"/>
    </row>
    <row r="17" spans="1:8">
      <c r="A17" s="291">
        <v>42614</v>
      </c>
      <c r="B17" s="294">
        <v>535.20000000000005</v>
      </c>
      <c r="C17" s="295">
        <v>81.408938538345367</v>
      </c>
      <c r="F17" s="10"/>
      <c r="G17" s="11"/>
      <c r="H17" s="8"/>
    </row>
    <row r="18" spans="1:8">
      <c r="A18" s="291">
        <v>42705</v>
      </c>
      <c r="B18" s="296">
        <v>568.5</v>
      </c>
      <c r="C18" s="297">
        <v>82</v>
      </c>
      <c r="F18" s="10"/>
      <c r="G18" s="11"/>
      <c r="H18" s="8"/>
    </row>
    <row r="19" spans="1:8">
      <c r="A19" s="291">
        <v>42795</v>
      </c>
      <c r="B19" s="296">
        <v>570.29928373622249</v>
      </c>
      <c r="C19" s="297">
        <v>79.599228063943812</v>
      </c>
      <c r="F19" s="10"/>
      <c r="G19" s="91"/>
      <c r="H19" s="90"/>
    </row>
    <row r="20" spans="1:8">
      <c r="A20" s="291">
        <v>42887</v>
      </c>
      <c r="B20" s="296">
        <v>564.22449135620707</v>
      </c>
      <c r="C20" s="297">
        <v>78.751342054110367</v>
      </c>
      <c r="F20" s="10"/>
      <c r="G20" s="91"/>
      <c r="H20" s="90"/>
    </row>
    <row r="21" spans="1:8">
      <c r="A21" s="291">
        <v>42979</v>
      </c>
      <c r="B21" s="296">
        <v>560.09230913634326</v>
      </c>
      <c r="C21" s="297">
        <v>78.174594854349152</v>
      </c>
      <c r="F21" s="10"/>
      <c r="G21" s="91"/>
      <c r="H21" s="90"/>
    </row>
    <row r="22" spans="1:8">
      <c r="A22" s="291">
        <v>43070</v>
      </c>
      <c r="B22" s="296">
        <v>580.64474948488476</v>
      </c>
      <c r="C22" s="297">
        <v>81.043191104122499</v>
      </c>
      <c r="F22" s="10"/>
      <c r="G22" s="91"/>
      <c r="H22" s="90"/>
    </row>
    <row r="23" spans="1:8" s="73" customFormat="1">
      <c r="A23" s="291">
        <v>43160</v>
      </c>
      <c r="B23" s="296">
        <v>578.8390537830636</v>
      </c>
      <c r="C23" s="297">
        <v>71.979032688910735</v>
      </c>
      <c r="F23" s="10"/>
      <c r="G23" s="91"/>
      <c r="H23" s="90"/>
    </row>
    <row r="24" spans="1:8">
      <c r="A24" s="291">
        <v>43252</v>
      </c>
      <c r="B24" s="296">
        <v>574.7805070186804</v>
      </c>
      <c r="C24" s="297">
        <v>71.474349619733275</v>
      </c>
      <c r="F24" s="10"/>
      <c r="G24" s="91"/>
      <c r="H24" s="90"/>
    </row>
    <row r="25" spans="1:8" s="73" customFormat="1">
      <c r="A25" s="291">
        <v>43344</v>
      </c>
      <c r="B25" s="296">
        <v>575.82768756615008</v>
      </c>
      <c r="C25" s="297">
        <v>71.604567237851626</v>
      </c>
      <c r="F25" s="10"/>
      <c r="G25" s="91"/>
      <c r="H25" s="90"/>
    </row>
    <row r="26" spans="1:8" s="73" customFormat="1">
      <c r="A26" s="291">
        <v>43435</v>
      </c>
      <c r="B26" s="296">
        <v>601.21831548446494</v>
      </c>
      <c r="C26" s="297">
        <v>74.761909205329346</v>
      </c>
      <c r="F26" s="10"/>
      <c r="G26" s="91"/>
      <c r="H26" s="90"/>
    </row>
    <row r="27" spans="1:8" s="73" customFormat="1">
      <c r="A27" s="432">
        <v>43525</v>
      </c>
      <c r="B27" s="434">
        <v>595.78988849253255</v>
      </c>
      <c r="C27" s="433">
        <v>65.755842700978519</v>
      </c>
      <c r="F27" s="10"/>
      <c r="G27" s="91"/>
      <c r="H27" s="90"/>
    </row>
    <row r="28" spans="1:8" s="73" customFormat="1" ht="15.75" thickBot="1">
      <c r="A28" s="432">
        <v>43617</v>
      </c>
      <c r="B28" s="334">
        <v>589.18908136004006</v>
      </c>
      <c r="C28" s="335">
        <v>65.02732809559997</v>
      </c>
      <c r="F28" s="10"/>
      <c r="G28" s="91"/>
      <c r="H28" s="90"/>
    </row>
    <row r="29" spans="1:8">
      <c r="A29" s="12" t="s">
        <v>119</v>
      </c>
      <c r="F29" s="10"/>
      <c r="G29" s="91"/>
      <c r="H29" s="90"/>
    </row>
    <row r="31" spans="1:8">
      <c r="A31" s="370" t="s">
        <v>343</v>
      </c>
    </row>
    <row r="34" spans="2:3">
      <c r="B34" s="13"/>
      <c r="C34" s="13"/>
    </row>
    <row r="35" spans="2:3">
      <c r="B35" s="12"/>
      <c r="C35" s="12"/>
    </row>
  </sheetData>
  <mergeCells count="1">
    <mergeCell ref="A2:C4"/>
  </mergeCells>
  <hyperlinks>
    <hyperlink ref="A31" location="Ìndice!A1" display="Ìndice" xr:uid="{51CB2DB8-FD86-4522-B9E5-5843F285BFC2}"/>
  </hyperlinks>
  <pageMargins left="0.7" right="0.7" top="0.75" bottom="0.75" header="0.3" footer="0.3"/>
  <pageSetup orientation="portrait"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I72"/>
  <sheetViews>
    <sheetView view="pageBreakPreview" zoomScaleNormal="100" zoomScaleSheetLayoutView="100" workbookViewId="0">
      <selection activeCell="E50" sqref="E50"/>
    </sheetView>
  </sheetViews>
  <sheetFormatPr baseColWidth="10" defaultRowHeight="12.75"/>
  <cols>
    <col min="1" max="1" width="14.85546875" style="189" customWidth="1"/>
    <col min="2" max="2" width="11.42578125" style="189"/>
    <col min="3" max="7" width="12.42578125" style="189" customWidth="1"/>
    <col min="8" max="8" width="12.7109375" style="189" customWidth="1"/>
    <col min="9" max="9" width="6.42578125" style="189" customWidth="1"/>
    <col min="10" max="251" width="11.42578125" style="189"/>
    <col min="252" max="252" width="13.42578125" style="189" customWidth="1"/>
    <col min="253" max="258" width="11.42578125" style="189"/>
    <col min="259" max="259" width="12.7109375" style="189" customWidth="1"/>
    <col min="260" max="507" width="11.42578125" style="189"/>
    <col min="508" max="508" width="13.42578125" style="189" customWidth="1"/>
    <col min="509" max="514" width="11.42578125" style="189"/>
    <col min="515" max="515" width="12.7109375" style="189" customWidth="1"/>
    <col min="516" max="763" width="11.42578125" style="189"/>
    <col min="764" max="764" width="13.42578125" style="189" customWidth="1"/>
    <col min="765" max="770" width="11.42578125" style="189"/>
    <col min="771" max="771" width="12.7109375" style="189" customWidth="1"/>
    <col min="772" max="1019" width="11.42578125" style="189"/>
    <col min="1020" max="1020" width="13.42578125" style="189" customWidth="1"/>
    <col min="1021" max="1026" width="11.42578125" style="189"/>
    <col min="1027" max="1027" width="12.7109375" style="189" customWidth="1"/>
    <col min="1028" max="1275" width="11.42578125" style="189"/>
    <col min="1276" max="1276" width="13.42578125" style="189" customWidth="1"/>
    <col min="1277" max="1282" width="11.42578125" style="189"/>
    <col min="1283" max="1283" width="12.7109375" style="189" customWidth="1"/>
    <col min="1284" max="1531" width="11.42578125" style="189"/>
    <col min="1532" max="1532" width="13.42578125" style="189" customWidth="1"/>
    <col min="1533" max="1538" width="11.42578125" style="189"/>
    <col min="1539" max="1539" width="12.7109375" style="189" customWidth="1"/>
    <col min="1540" max="1787" width="11.42578125" style="189"/>
    <col min="1788" max="1788" width="13.42578125" style="189" customWidth="1"/>
    <col min="1789" max="1794" width="11.42578125" style="189"/>
    <col min="1795" max="1795" width="12.7109375" style="189" customWidth="1"/>
    <col min="1796" max="2043" width="11.42578125" style="189"/>
    <col min="2044" max="2044" width="13.42578125" style="189" customWidth="1"/>
    <col min="2045" max="2050" width="11.42578125" style="189"/>
    <col min="2051" max="2051" width="12.7109375" style="189" customWidth="1"/>
    <col min="2052" max="2299" width="11.42578125" style="189"/>
    <col min="2300" max="2300" width="13.42578125" style="189" customWidth="1"/>
    <col min="2301" max="2306" width="11.42578125" style="189"/>
    <col min="2307" max="2307" width="12.7109375" style="189" customWidth="1"/>
    <col min="2308" max="2555" width="11.42578125" style="189"/>
    <col min="2556" max="2556" width="13.42578125" style="189" customWidth="1"/>
    <col min="2557" max="2562" width="11.42578125" style="189"/>
    <col min="2563" max="2563" width="12.7109375" style="189" customWidth="1"/>
    <col min="2564" max="2811" width="11.42578125" style="189"/>
    <col min="2812" max="2812" width="13.42578125" style="189" customWidth="1"/>
    <col min="2813" max="2818" width="11.42578125" style="189"/>
    <col min="2819" max="2819" width="12.7109375" style="189" customWidth="1"/>
    <col min="2820" max="3067" width="11.42578125" style="189"/>
    <col min="3068" max="3068" width="13.42578125" style="189" customWidth="1"/>
    <col min="3069" max="3074" width="11.42578125" style="189"/>
    <col min="3075" max="3075" width="12.7109375" style="189" customWidth="1"/>
    <col min="3076" max="3323" width="11.42578125" style="189"/>
    <col min="3324" max="3324" width="13.42578125" style="189" customWidth="1"/>
    <col min="3325" max="3330" width="11.42578125" style="189"/>
    <col min="3331" max="3331" width="12.7109375" style="189" customWidth="1"/>
    <col min="3332" max="3579" width="11.42578125" style="189"/>
    <col min="3580" max="3580" width="13.42578125" style="189" customWidth="1"/>
    <col min="3581" max="3586" width="11.42578125" style="189"/>
    <col min="3587" max="3587" width="12.7109375" style="189" customWidth="1"/>
    <col min="3588" max="3835" width="11.42578125" style="189"/>
    <col min="3836" max="3836" width="13.42578125" style="189" customWidth="1"/>
    <col min="3837" max="3842" width="11.42578125" style="189"/>
    <col min="3843" max="3843" width="12.7109375" style="189" customWidth="1"/>
    <col min="3844" max="4091" width="11.42578125" style="189"/>
    <col min="4092" max="4092" width="13.42578125" style="189" customWidth="1"/>
    <col min="4093" max="4098" width="11.42578125" style="189"/>
    <col min="4099" max="4099" width="12.7109375" style="189" customWidth="1"/>
    <col min="4100" max="4347" width="11.42578125" style="189"/>
    <col min="4348" max="4348" width="13.42578125" style="189" customWidth="1"/>
    <col min="4349" max="4354" width="11.42578125" style="189"/>
    <col min="4355" max="4355" width="12.7109375" style="189" customWidth="1"/>
    <col min="4356" max="4603" width="11.42578125" style="189"/>
    <col min="4604" max="4604" width="13.42578125" style="189" customWidth="1"/>
    <col min="4605" max="4610" width="11.42578125" style="189"/>
    <col min="4611" max="4611" width="12.7109375" style="189" customWidth="1"/>
    <col min="4612" max="4859" width="11.42578125" style="189"/>
    <col min="4860" max="4860" width="13.42578125" style="189" customWidth="1"/>
    <col min="4861" max="4866" width="11.42578125" style="189"/>
    <col min="4867" max="4867" width="12.7109375" style="189" customWidth="1"/>
    <col min="4868" max="5115" width="11.42578125" style="189"/>
    <col min="5116" max="5116" width="13.42578125" style="189" customWidth="1"/>
    <col min="5117" max="5122" width="11.42578125" style="189"/>
    <col min="5123" max="5123" width="12.7109375" style="189" customWidth="1"/>
    <col min="5124" max="5371" width="11.42578125" style="189"/>
    <col min="5372" max="5372" width="13.42578125" style="189" customWidth="1"/>
    <col min="5373" max="5378" width="11.42578125" style="189"/>
    <col min="5379" max="5379" width="12.7109375" style="189" customWidth="1"/>
    <col min="5380" max="5627" width="11.42578125" style="189"/>
    <col min="5628" max="5628" width="13.42578125" style="189" customWidth="1"/>
    <col min="5629" max="5634" width="11.42578125" style="189"/>
    <col min="5635" max="5635" width="12.7109375" style="189" customWidth="1"/>
    <col min="5636" max="5883" width="11.42578125" style="189"/>
    <col min="5884" max="5884" width="13.42578125" style="189" customWidth="1"/>
    <col min="5885" max="5890" width="11.42578125" style="189"/>
    <col min="5891" max="5891" width="12.7109375" style="189" customWidth="1"/>
    <col min="5892" max="6139" width="11.42578125" style="189"/>
    <col min="6140" max="6140" width="13.42578125" style="189" customWidth="1"/>
    <col min="6141" max="6146" width="11.42578125" style="189"/>
    <col min="6147" max="6147" width="12.7109375" style="189" customWidth="1"/>
    <col min="6148" max="6395" width="11.42578125" style="189"/>
    <col min="6396" max="6396" width="13.42578125" style="189" customWidth="1"/>
    <col min="6397" max="6402" width="11.42578125" style="189"/>
    <col min="6403" max="6403" width="12.7109375" style="189" customWidth="1"/>
    <col min="6404" max="6651" width="11.42578125" style="189"/>
    <col min="6652" max="6652" width="13.42578125" style="189" customWidth="1"/>
    <col min="6653" max="6658" width="11.42578125" style="189"/>
    <col min="6659" max="6659" width="12.7109375" style="189" customWidth="1"/>
    <col min="6660" max="6907" width="11.42578125" style="189"/>
    <col min="6908" max="6908" width="13.42578125" style="189" customWidth="1"/>
    <col min="6909" max="6914" width="11.42578125" style="189"/>
    <col min="6915" max="6915" width="12.7109375" style="189" customWidth="1"/>
    <col min="6916" max="7163" width="11.42578125" style="189"/>
    <col min="7164" max="7164" width="13.42578125" style="189" customWidth="1"/>
    <col min="7165" max="7170" width="11.42578125" style="189"/>
    <col min="7171" max="7171" width="12.7109375" style="189" customWidth="1"/>
    <col min="7172" max="7419" width="11.42578125" style="189"/>
    <col min="7420" max="7420" width="13.42578125" style="189" customWidth="1"/>
    <col min="7421" max="7426" width="11.42578125" style="189"/>
    <col min="7427" max="7427" width="12.7109375" style="189" customWidth="1"/>
    <col min="7428" max="7675" width="11.42578125" style="189"/>
    <col min="7676" max="7676" width="13.42578125" style="189" customWidth="1"/>
    <col min="7677" max="7682" width="11.42578125" style="189"/>
    <col min="7683" max="7683" width="12.7109375" style="189" customWidth="1"/>
    <col min="7684" max="7931" width="11.42578125" style="189"/>
    <col min="7932" max="7932" width="13.42578125" style="189" customWidth="1"/>
    <col min="7933" max="7938" width="11.42578125" style="189"/>
    <col min="7939" max="7939" width="12.7109375" style="189" customWidth="1"/>
    <col min="7940" max="8187" width="11.42578125" style="189"/>
    <col min="8188" max="8188" width="13.42578125" style="189" customWidth="1"/>
    <col min="8189" max="8194" width="11.42578125" style="189"/>
    <col min="8195" max="8195" width="12.7109375" style="189" customWidth="1"/>
    <col min="8196" max="8443" width="11.42578125" style="189"/>
    <col min="8444" max="8444" width="13.42578125" style="189" customWidth="1"/>
    <col min="8445" max="8450" width="11.42578125" style="189"/>
    <col min="8451" max="8451" width="12.7109375" style="189" customWidth="1"/>
    <col min="8452" max="8699" width="11.42578125" style="189"/>
    <col min="8700" max="8700" width="13.42578125" style="189" customWidth="1"/>
    <col min="8701" max="8706" width="11.42578125" style="189"/>
    <col min="8707" max="8707" width="12.7109375" style="189" customWidth="1"/>
    <col min="8708" max="8955" width="11.42578125" style="189"/>
    <col min="8956" max="8956" width="13.42578125" style="189" customWidth="1"/>
    <col min="8957" max="8962" width="11.42578125" style="189"/>
    <col min="8963" max="8963" width="12.7109375" style="189" customWidth="1"/>
    <col min="8964" max="9211" width="11.42578125" style="189"/>
    <col min="9212" max="9212" width="13.42578125" style="189" customWidth="1"/>
    <col min="9213" max="9218" width="11.42578125" style="189"/>
    <col min="9219" max="9219" width="12.7109375" style="189" customWidth="1"/>
    <col min="9220" max="9467" width="11.42578125" style="189"/>
    <col min="9468" max="9468" width="13.42578125" style="189" customWidth="1"/>
    <col min="9469" max="9474" width="11.42578125" style="189"/>
    <col min="9475" max="9475" width="12.7109375" style="189" customWidth="1"/>
    <col min="9476" max="9723" width="11.42578125" style="189"/>
    <col min="9724" max="9724" width="13.42578125" style="189" customWidth="1"/>
    <col min="9725" max="9730" width="11.42578125" style="189"/>
    <col min="9731" max="9731" width="12.7109375" style="189" customWidth="1"/>
    <col min="9732" max="9979" width="11.42578125" style="189"/>
    <col min="9980" max="9980" width="13.42578125" style="189" customWidth="1"/>
    <col min="9981" max="9986" width="11.42578125" style="189"/>
    <col min="9987" max="9987" width="12.7109375" style="189" customWidth="1"/>
    <col min="9988" max="10235" width="11.42578125" style="189"/>
    <col min="10236" max="10236" width="13.42578125" style="189" customWidth="1"/>
    <col min="10237" max="10242" width="11.42578125" style="189"/>
    <col min="10243" max="10243" width="12.7109375" style="189" customWidth="1"/>
    <col min="10244" max="10491" width="11.42578125" style="189"/>
    <col min="10492" max="10492" width="13.42578125" style="189" customWidth="1"/>
    <col min="10493" max="10498" width="11.42578125" style="189"/>
    <col min="10499" max="10499" width="12.7109375" style="189" customWidth="1"/>
    <col min="10500" max="10747" width="11.42578125" style="189"/>
    <col min="10748" max="10748" width="13.42578125" style="189" customWidth="1"/>
    <col min="10749" max="10754" width="11.42578125" style="189"/>
    <col min="10755" max="10755" width="12.7109375" style="189" customWidth="1"/>
    <col min="10756" max="11003" width="11.42578125" style="189"/>
    <col min="11004" max="11004" width="13.42578125" style="189" customWidth="1"/>
    <col min="11005" max="11010" width="11.42578125" style="189"/>
    <col min="11011" max="11011" width="12.7109375" style="189" customWidth="1"/>
    <col min="11012" max="11259" width="11.42578125" style="189"/>
    <col min="11260" max="11260" width="13.42578125" style="189" customWidth="1"/>
    <col min="11261" max="11266" width="11.42578125" style="189"/>
    <col min="11267" max="11267" width="12.7109375" style="189" customWidth="1"/>
    <col min="11268" max="11515" width="11.42578125" style="189"/>
    <col min="11516" max="11516" width="13.42578125" style="189" customWidth="1"/>
    <col min="11517" max="11522" width="11.42578125" style="189"/>
    <col min="11523" max="11523" width="12.7109375" style="189" customWidth="1"/>
    <col min="11524" max="11771" width="11.42578125" style="189"/>
    <col min="11772" max="11772" width="13.42578125" style="189" customWidth="1"/>
    <col min="11773" max="11778" width="11.42578125" style="189"/>
    <col min="11779" max="11779" width="12.7109375" style="189" customWidth="1"/>
    <col min="11780" max="12027" width="11.42578125" style="189"/>
    <col min="12028" max="12028" width="13.42578125" style="189" customWidth="1"/>
    <col min="12029" max="12034" width="11.42578125" style="189"/>
    <col min="12035" max="12035" width="12.7109375" style="189" customWidth="1"/>
    <col min="12036" max="12283" width="11.42578125" style="189"/>
    <col min="12284" max="12284" width="13.42578125" style="189" customWidth="1"/>
    <col min="12285" max="12290" width="11.42578125" style="189"/>
    <col min="12291" max="12291" width="12.7109375" style="189" customWidth="1"/>
    <col min="12292" max="12539" width="11.42578125" style="189"/>
    <col min="12540" max="12540" width="13.42578125" style="189" customWidth="1"/>
    <col min="12541" max="12546" width="11.42578125" style="189"/>
    <col min="12547" max="12547" width="12.7109375" style="189" customWidth="1"/>
    <col min="12548" max="12795" width="11.42578125" style="189"/>
    <col min="12796" max="12796" width="13.42578125" style="189" customWidth="1"/>
    <col min="12797" max="12802" width="11.42578125" style="189"/>
    <col min="12803" max="12803" width="12.7109375" style="189" customWidth="1"/>
    <col min="12804" max="13051" width="11.42578125" style="189"/>
    <col min="13052" max="13052" width="13.42578125" style="189" customWidth="1"/>
    <col min="13053" max="13058" width="11.42578125" style="189"/>
    <col min="13059" max="13059" width="12.7109375" style="189" customWidth="1"/>
    <col min="13060" max="13307" width="11.42578125" style="189"/>
    <col min="13308" max="13308" width="13.42578125" style="189" customWidth="1"/>
    <col min="13309" max="13314" width="11.42578125" style="189"/>
    <col min="13315" max="13315" width="12.7109375" style="189" customWidth="1"/>
    <col min="13316" max="13563" width="11.42578125" style="189"/>
    <col min="13564" max="13564" width="13.42578125" style="189" customWidth="1"/>
    <col min="13565" max="13570" width="11.42578125" style="189"/>
    <col min="13571" max="13571" width="12.7109375" style="189" customWidth="1"/>
    <col min="13572" max="13819" width="11.42578125" style="189"/>
    <col min="13820" max="13820" width="13.42578125" style="189" customWidth="1"/>
    <col min="13821" max="13826" width="11.42578125" style="189"/>
    <col min="13827" max="13827" width="12.7109375" style="189" customWidth="1"/>
    <col min="13828" max="14075" width="11.42578125" style="189"/>
    <col min="14076" max="14076" width="13.42578125" style="189" customWidth="1"/>
    <col min="14077" max="14082" width="11.42578125" style="189"/>
    <col min="14083" max="14083" width="12.7109375" style="189" customWidth="1"/>
    <col min="14084" max="14331" width="11.42578125" style="189"/>
    <col min="14332" max="14332" width="13.42578125" style="189" customWidth="1"/>
    <col min="14333" max="14338" width="11.42578125" style="189"/>
    <col min="14339" max="14339" width="12.7109375" style="189" customWidth="1"/>
    <col min="14340" max="14587" width="11.42578125" style="189"/>
    <col min="14588" max="14588" width="13.42578125" style="189" customWidth="1"/>
    <col min="14589" max="14594" width="11.42578125" style="189"/>
    <col min="14595" max="14595" width="12.7109375" style="189" customWidth="1"/>
    <col min="14596" max="14843" width="11.42578125" style="189"/>
    <col min="14844" max="14844" width="13.42578125" style="189" customWidth="1"/>
    <col min="14845" max="14850" width="11.42578125" style="189"/>
    <col min="14851" max="14851" width="12.7109375" style="189" customWidth="1"/>
    <col min="14852" max="15099" width="11.42578125" style="189"/>
    <col min="15100" max="15100" width="13.42578125" style="189" customWidth="1"/>
    <col min="15101" max="15106" width="11.42578125" style="189"/>
    <col min="15107" max="15107" width="12.7109375" style="189" customWidth="1"/>
    <col min="15108" max="15355" width="11.42578125" style="189"/>
    <col min="15356" max="15356" width="13.42578125" style="189" customWidth="1"/>
    <col min="15357" max="15362" width="11.42578125" style="189"/>
    <col min="15363" max="15363" width="12.7109375" style="189" customWidth="1"/>
    <col min="15364" max="15611" width="11.42578125" style="189"/>
    <col min="15612" max="15612" width="13.42578125" style="189" customWidth="1"/>
    <col min="15613" max="15618" width="11.42578125" style="189"/>
    <col min="15619" max="15619" width="12.7109375" style="189" customWidth="1"/>
    <col min="15620" max="15867" width="11.42578125" style="189"/>
    <col min="15868" max="15868" width="13.42578125" style="189" customWidth="1"/>
    <col min="15869" max="15874" width="11.42578125" style="189"/>
    <col min="15875" max="15875" width="12.7109375" style="189" customWidth="1"/>
    <col min="15876" max="16123" width="11.42578125" style="189"/>
    <col min="16124" max="16124" width="13.42578125" style="189" customWidth="1"/>
    <col min="16125" max="16130" width="11.42578125" style="189"/>
    <col min="16131" max="16131" width="12.7109375" style="189" customWidth="1"/>
    <col min="16132" max="16384" width="11.42578125" style="189"/>
  </cols>
  <sheetData>
    <row r="1" spans="1:9" ht="12.75" customHeight="1">
      <c r="A1" s="512"/>
      <c r="B1" s="362"/>
      <c r="C1" s="362"/>
      <c r="D1" s="362"/>
      <c r="E1" s="362"/>
      <c r="F1" s="362"/>
      <c r="G1" s="298"/>
      <c r="H1" s="513"/>
    </row>
    <row r="2" spans="1:9" ht="17.25" customHeight="1">
      <c r="A2" s="512"/>
      <c r="B2" s="188"/>
      <c r="C2" s="187"/>
      <c r="D2" s="188"/>
      <c r="E2" s="188"/>
      <c r="F2" s="188"/>
      <c r="G2" s="187"/>
      <c r="H2" s="513"/>
    </row>
    <row r="3" spans="1:9">
      <c r="A3" s="95"/>
      <c r="B3" s="96"/>
      <c r="C3" s="96"/>
      <c r="D3" s="96"/>
      <c r="E3" s="96"/>
      <c r="F3" s="96"/>
      <c r="G3" s="97"/>
      <c r="H3" s="190"/>
      <c r="I3" s="186"/>
    </row>
    <row r="4" spans="1:9" ht="13.5" customHeight="1">
      <c r="A4" s="95"/>
      <c r="B4" s="96"/>
      <c r="C4" s="96"/>
      <c r="D4" s="96"/>
      <c r="E4" s="96"/>
      <c r="F4" s="96"/>
      <c r="G4" s="97"/>
      <c r="H4" s="98"/>
      <c r="I4" s="186"/>
    </row>
    <row r="5" spans="1:9">
      <c r="A5" s="95"/>
      <c r="B5" s="96"/>
      <c r="C5" s="96"/>
      <c r="D5" s="96"/>
      <c r="E5" s="96"/>
      <c r="F5" s="96"/>
      <c r="G5" s="97"/>
      <c r="H5" s="190"/>
      <c r="I5" s="186"/>
    </row>
    <row r="6" spans="1:9">
      <c r="A6" s="95"/>
      <c r="B6" s="96"/>
      <c r="C6" s="96"/>
      <c r="D6" s="96"/>
      <c r="E6" s="96"/>
      <c r="F6" s="96"/>
      <c r="G6" s="97"/>
      <c r="H6" s="98"/>
      <c r="I6" s="186"/>
    </row>
    <row r="7" spans="1:9">
      <c r="A7" s="95"/>
      <c r="B7" s="96"/>
      <c r="C7" s="96"/>
      <c r="D7" s="96"/>
      <c r="E7" s="96"/>
      <c r="F7" s="96"/>
      <c r="G7" s="97"/>
      <c r="H7" s="190"/>
      <c r="I7" s="186"/>
    </row>
    <row r="8" spans="1:9" ht="12.75" customHeight="1">
      <c r="A8" s="95"/>
      <c r="B8" s="96"/>
      <c r="C8" s="96"/>
      <c r="D8" s="96"/>
      <c r="E8" s="96"/>
      <c r="F8" s="96"/>
      <c r="G8" s="97"/>
      <c r="H8" s="98"/>
      <c r="I8" s="186"/>
    </row>
    <row r="9" spans="1:9">
      <c r="A9" s="95"/>
      <c r="B9" s="96"/>
      <c r="C9" s="96"/>
      <c r="D9" s="96"/>
      <c r="E9" s="96"/>
      <c r="F9" s="96"/>
      <c r="G9" s="97"/>
      <c r="H9" s="190"/>
      <c r="I9" s="186"/>
    </row>
    <row r="10" spans="1:9">
      <c r="A10" s="95"/>
      <c r="B10" s="96"/>
      <c r="C10" s="96"/>
      <c r="D10" s="96"/>
      <c r="E10" s="96"/>
      <c r="F10" s="96"/>
      <c r="G10" s="97"/>
      <c r="H10" s="98"/>
      <c r="I10" s="186"/>
    </row>
    <row r="11" spans="1:9">
      <c r="A11" s="95"/>
      <c r="B11" s="96"/>
      <c r="C11" s="96"/>
      <c r="D11" s="96"/>
      <c r="E11" s="96"/>
      <c r="F11" s="96"/>
      <c r="G11" s="97"/>
      <c r="H11" s="190"/>
      <c r="I11" s="186"/>
    </row>
    <row r="12" spans="1:9">
      <c r="A12" s="95"/>
      <c r="B12" s="96"/>
      <c r="C12" s="96"/>
      <c r="D12" s="96"/>
      <c r="E12" s="96"/>
      <c r="F12" s="96"/>
      <c r="G12" s="97"/>
      <c r="H12" s="98"/>
      <c r="I12" s="186"/>
    </row>
    <row r="13" spans="1:9">
      <c r="A13" s="95"/>
      <c r="B13" s="96"/>
      <c r="C13" s="96"/>
      <c r="D13" s="96"/>
      <c r="E13" s="96"/>
      <c r="F13" s="96"/>
      <c r="G13" s="97"/>
      <c r="H13" s="190"/>
      <c r="I13" s="186"/>
    </row>
    <row r="14" spans="1:9">
      <c r="A14" s="95"/>
      <c r="B14" s="96"/>
      <c r="C14" s="96"/>
      <c r="D14" s="96"/>
      <c r="E14" s="96"/>
      <c r="F14" s="96"/>
      <c r="G14" s="97"/>
      <c r="H14" s="98"/>
      <c r="I14" s="186"/>
    </row>
    <row r="15" spans="1:9">
      <c r="A15" s="95"/>
      <c r="B15" s="96"/>
      <c r="C15" s="96"/>
      <c r="D15" s="96"/>
      <c r="E15" s="96"/>
      <c r="F15" s="96"/>
      <c r="G15" s="97"/>
      <c r="H15" s="190"/>
      <c r="I15" s="186"/>
    </row>
    <row r="16" spans="1:9" ht="12.75" customHeight="1">
      <c r="A16" s="95"/>
      <c r="B16" s="96"/>
      <c r="C16" s="96"/>
      <c r="D16" s="96"/>
      <c r="E16" s="96"/>
      <c r="F16" s="96"/>
      <c r="G16" s="97"/>
      <c r="H16" s="98"/>
      <c r="I16" s="186"/>
    </row>
    <row r="17" spans="1:9">
      <c r="A17" s="95"/>
      <c r="B17" s="96"/>
      <c r="C17" s="96"/>
      <c r="D17" s="96"/>
      <c r="E17" s="96"/>
      <c r="F17" s="96"/>
      <c r="G17" s="97"/>
      <c r="H17" s="190"/>
      <c r="I17" s="186"/>
    </row>
    <row r="18" spans="1:9" ht="13.5" customHeight="1">
      <c r="A18" s="95"/>
      <c r="B18" s="96"/>
      <c r="C18" s="96"/>
      <c r="D18" s="96"/>
      <c r="E18" s="96"/>
      <c r="F18" s="96"/>
      <c r="G18" s="97"/>
      <c r="H18" s="98"/>
      <c r="I18" s="186"/>
    </row>
    <row r="19" spans="1:9">
      <c r="A19" s="95"/>
      <c r="B19" s="96"/>
      <c r="C19" s="96"/>
      <c r="D19" s="96"/>
      <c r="E19" s="96"/>
      <c r="F19" s="96"/>
      <c r="G19" s="97"/>
      <c r="H19" s="190"/>
      <c r="I19" s="186"/>
    </row>
    <row r="20" spans="1:9">
      <c r="A20" s="95"/>
      <c r="B20" s="96"/>
      <c r="C20" s="96"/>
      <c r="D20" s="96"/>
      <c r="E20" s="96"/>
      <c r="F20" s="96"/>
      <c r="G20" s="97"/>
      <c r="H20" s="98"/>
      <c r="I20" s="186"/>
    </row>
    <row r="21" spans="1:9">
      <c r="A21" s="95"/>
      <c r="B21" s="96"/>
      <c r="C21" s="96"/>
      <c r="D21" s="96"/>
      <c r="E21" s="96"/>
      <c r="F21" s="96"/>
      <c r="G21" s="97"/>
      <c r="H21" s="190"/>
      <c r="I21" s="186"/>
    </row>
    <row r="22" spans="1:9">
      <c r="A22" s="95"/>
      <c r="B22" s="96"/>
      <c r="C22" s="96"/>
      <c r="D22" s="96"/>
      <c r="E22" s="96"/>
      <c r="F22" s="96"/>
      <c r="G22" s="97"/>
      <c r="H22" s="98"/>
      <c r="I22" s="186"/>
    </row>
    <row r="23" spans="1:9">
      <c r="A23" s="95"/>
      <c r="B23" s="96"/>
      <c r="C23" s="96"/>
      <c r="D23" s="96"/>
      <c r="E23" s="96"/>
      <c r="F23" s="96"/>
      <c r="G23" s="97"/>
      <c r="H23" s="190"/>
      <c r="I23" s="186"/>
    </row>
    <row r="24" spans="1:9">
      <c r="A24" s="95"/>
      <c r="B24" s="96"/>
      <c r="C24" s="96"/>
      <c r="D24" s="96"/>
      <c r="E24" s="96"/>
      <c r="F24" s="96"/>
      <c r="G24" s="97"/>
      <c r="H24" s="98"/>
      <c r="I24" s="186"/>
    </row>
    <row r="25" spans="1:9">
      <c r="A25" s="95"/>
      <c r="B25" s="96"/>
      <c r="C25" s="96"/>
      <c r="D25" s="96"/>
      <c r="E25" s="96"/>
      <c r="F25" s="96"/>
      <c r="G25" s="97"/>
      <c r="H25" s="190"/>
      <c r="I25" s="186"/>
    </row>
    <row r="26" spans="1:9">
      <c r="A26" s="95"/>
      <c r="B26" s="96"/>
      <c r="C26" s="96"/>
      <c r="D26" s="96"/>
      <c r="E26" s="96"/>
      <c r="F26" s="96"/>
      <c r="G26" s="97"/>
      <c r="H26" s="98"/>
      <c r="I26" s="186"/>
    </row>
    <row r="27" spans="1:9">
      <c r="A27" s="95"/>
      <c r="B27" s="96"/>
      <c r="C27" s="96"/>
      <c r="D27" s="96"/>
      <c r="E27" s="96"/>
      <c r="F27" s="96"/>
      <c r="G27" s="97"/>
      <c r="H27" s="190"/>
      <c r="I27" s="186"/>
    </row>
    <row r="28" spans="1:9">
      <c r="A28" s="95"/>
      <c r="B28" s="96"/>
      <c r="C28" s="96"/>
      <c r="D28" s="96"/>
      <c r="E28" s="96"/>
      <c r="F28" s="96"/>
      <c r="G28" s="97"/>
      <c r="H28" s="98"/>
      <c r="I28" s="186"/>
    </row>
    <row r="29" spans="1:9" ht="12.75" customHeight="1">
      <c r="A29" s="95"/>
      <c r="B29" s="96"/>
      <c r="C29" s="96"/>
      <c r="D29" s="96"/>
      <c r="E29" s="96"/>
      <c r="F29" s="96"/>
      <c r="G29" s="97"/>
      <c r="H29" s="190"/>
      <c r="I29" s="186"/>
    </row>
    <row r="30" spans="1:9">
      <c r="A30" s="95"/>
      <c r="B30" s="96"/>
      <c r="C30" s="96"/>
      <c r="D30" s="96"/>
      <c r="E30" s="96"/>
      <c r="F30" s="96"/>
      <c r="G30" s="97"/>
      <c r="H30" s="98"/>
      <c r="I30" s="186"/>
    </row>
    <row r="31" spans="1:9">
      <c r="A31" s="95"/>
      <c r="B31" s="96"/>
      <c r="C31" s="96"/>
      <c r="D31" s="96"/>
      <c r="E31" s="96"/>
      <c r="F31" s="96"/>
      <c r="G31" s="97"/>
      <c r="H31" s="190"/>
      <c r="I31" s="186"/>
    </row>
    <row r="32" spans="1:9">
      <c r="A32" s="95"/>
      <c r="B32" s="96"/>
      <c r="C32" s="96"/>
      <c r="D32" s="96"/>
      <c r="E32" s="96"/>
      <c r="F32" s="96"/>
      <c r="G32" s="97"/>
      <c r="H32" s="98"/>
      <c r="I32" s="186"/>
    </row>
    <row r="33" spans="1:9">
      <c r="A33" s="95"/>
      <c r="B33" s="96"/>
      <c r="C33" s="96"/>
      <c r="D33" s="96"/>
      <c r="E33" s="96"/>
      <c r="F33" s="96"/>
      <c r="G33" s="97"/>
      <c r="H33" s="190"/>
      <c r="I33" s="186"/>
    </row>
    <row r="34" spans="1:9">
      <c r="A34" s="95"/>
      <c r="B34" s="96"/>
      <c r="C34" s="96"/>
      <c r="D34" s="96"/>
      <c r="E34" s="96"/>
      <c r="F34" s="96"/>
      <c r="G34" s="97"/>
      <c r="H34" s="98"/>
      <c r="I34" s="186"/>
    </row>
    <row r="35" spans="1:9" ht="12.75" customHeight="1">
      <c r="A35" s="109"/>
      <c r="B35" s="94"/>
      <c r="C35" s="94"/>
      <c r="D35" s="94"/>
      <c r="E35" s="94"/>
      <c r="F35" s="94"/>
      <c r="G35" s="94"/>
      <c r="H35" s="94"/>
      <c r="I35" s="186"/>
    </row>
    <row r="36" spans="1:9">
      <c r="A36" s="109"/>
      <c r="B36" s="109"/>
      <c r="C36" s="109"/>
      <c r="D36" s="109"/>
      <c r="E36" s="109"/>
      <c r="F36" s="109"/>
      <c r="G36" s="109"/>
      <c r="H36" s="109"/>
      <c r="I36" s="186"/>
    </row>
    <row r="44" spans="1:9">
      <c r="A44" s="370" t="s">
        <v>343</v>
      </c>
      <c r="B44" s="96"/>
      <c r="C44" s="96"/>
      <c r="D44" s="96"/>
      <c r="E44" s="96"/>
      <c r="F44" s="96"/>
      <c r="G44" s="97"/>
      <c r="H44" s="98"/>
    </row>
    <row r="45" spans="1:9">
      <c r="A45" s="95"/>
      <c r="B45" s="96"/>
      <c r="C45" s="96"/>
      <c r="D45" s="96"/>
      <c r="E45" s="96"/>
      <c r="F45" s="96"/>
      <c r="G45" s="97"/>
      <c r="H45" s="190"/>
    </row>
    <row r="46" spans="1:9">
      <c r="A46" s="95"/>
      <c r="B46" s="96"/>
      <c r="C46" s="96"/>
      <c r="D46" s="96"/>
      <c r="E46" s="96"/>
      <c r="F46" s="96"/>
      <c r="G46" s="97"/>
      <c r="H46" s="98"/>
    </row>
    <row r="47" spans="1:9">
      <c r="A47" s="95"/>
      <c r="B47" s="96"/>
      <c r="C47" s="96"/>
      <c r="D47" s="96"/>
      <c r="E47" s="96"/>
      <c r="F47" s="96"/>
      <c r="G47" s="97"/>
      <c r="H47" s="190"/>
    </row>
    <row r="48" spans="1:9">
      <c r="A48" s="95"/>
      <c r="B48" s="96"/>
      <c r="C48" s="96"/>
      <c r="D48" s="96"/>
      <c r="E48" s="96"/>
      <c r="F48" s="96"/>
      <c r="G48" s="97"/>
      <c r="H48" s="98"/>
    </row>
    <row r="49" spans="1:8">
      <c r="A49" s="95"/>
      <c r="B49" s="96"/>
      <c r="C49" s="96"/>
      <c r="D49" s="96"/>
      <c r="E49" s="96"/>
      <c r="F49" s="96"/>
      <c r="G49" s="97"/>
      <c r="H49" s="190"/>
    </row>
    <row r="50" spans="1:8">
      <c r="A50" s="95"/>
      <c r="B50" s="96"/>
      <c r="C50" s="96"/>
      <c r="D50" s="96"/>
      <c r="E50" s="96"/>
      <c r="F50" s="96"/>
      <c r="G50" s="97"/>
      <c r="H50" s="98"/>
    </row>
    <row r="51" spans="1:8">
      <c r="A51" s="95"/>
      <c r="B51" s="96"/>
      <c r="C51" s="96"/>
      <c r="D51" s="96"/>
      <c r="E51" s="96"/>
      <c r="F51" s="96"/>
      <c r="G51" s="97"/>
      <c r="H51" s="190"/>
    </row>
    <row r="52" spans="1:8">
      <c r="A52" s="95"/>
      <c r="B52" s="96"/>
      <c r="C52" s="96"/>
      <c r="D52" s="96"/>
      <c r="E52" s="96"/>
      <c r="F52" s="96"/>
      <c r="G52" s="97"/>
      <c r="H52" s="98"/>
    </row>
    <row r="53" spans="1:8">
      <c r="A53" s="95"/>
      <c r="B53" s="96"/>
      <c r="C53" s="96"/>
      <c r="D53" s="96"/>
      <c r="E53" s="96"/>
      <c r="F53" s="96"/>
      <c r="G53" s="97"/>
      <c r="H53" s="190"/>
    </row>
    <row r="54" spans="1:8">
      <c r="A54" s="95"/>
      <c r="B54" s="96"/>
      <c r="C54" s="96"/>
      <c r="D54" s="96"/>
      <c r="E54" s="96"/>
      <c r="F54" s="96"/>
      <c r="G54" s="97"/>
      <c r="H54" s="98"/>
    </row>
    <row r="55" spans="1:8">
      <c r="A55" s="95"/>
      <c r="B55" s="96"/>
      <c r="C55" s="96"/>
      <c r="D55" s="96"/>
      <c r="E55" s="96"/>
      <c r="F55" s="96"/>
      <c r="G55" s="97"/>
      <c r="H55" s="190"/>
    </row>
    <row r="56" spans="1:8">
      <c r="A56" s="95"/>
      <c r="B56" s="96"/>
      <c r="C56" s="96"/>
      <c r="D56" s="96"/>
      <c r="E56" s="96"/>
      <c r="F56" s="96"/>
      <c r="G56" s="97"/>
      <c r="H56" s="98"/>
    </row>
    <row r="57" spans="1:8">
      <c r="A57" s="95"/>
      <c r="B57" s="96"/>
      <c r="C57" s="96"/>
      <c r="D57" s="96"/>
      <c r="E57" s="96"/>
      <c r="F57" s="96"/>
      <c r="G57" s="97"/>
      <c r="H57" s="190"/>
    </row>
    <row r="58" spans="1:8">
      <c r="A58" s="95"/>
      <c r="B58" s="96"/>
      <c r="C58" s="96"/>
      <c r="D58" s="96"/>
      <c r="E58" s="96"/>
      <c r="F58" s="96"/>
      <c r="G58" s="97"/>
      <c r="H58" s="98"/>
    </row>
    <row r="59" spans="1:8">
      <c r="A59" s="95"/>
      <c r="B59" s="96"/>
      <c r="C59" s="96"/>
      <c r="D59" s="96"/>
      <c r="E59" s="96"/>
      <c r="F59" s="96"/>
      <c r="G59" s="97"/>
      <c r="H59" s="190"/>
    </row>
    <row r="60" spans="1:8">
      <c r="A60" s="95"/>
      <c r="B60" s="96"/>
      <c r="C60" s="96"/>
      <c r="D60" s="96"/>
      <c r="E60" s="96"/>
      <c r="F60" s="96"/>
      <c r="G60" s="97"/>
      <c r="H60" s="98"/>
    </row>
    <row r="61" spans="1:8">
      <c r="A61" s="95"/>
      <c r="B61" s="96"/>
      <c r="C61" s="96"/>
      <c r="D61" s="96"/>
      <c r="E61" s="96"/>
      <c r="F61" s="96"/>
      <c r="G61" s="97"/>
      <c r="H61" s="190"/>
    </row>
    <row r="62" spans="1:8">
      <c r="A62" s="95"/>
      <c r="B62" s="96"/>
      <c r="C62" s="96"/>
      <c r="D62" s="96"/>
      <c r="E62" s="96"/>
      <c r="F62" s="96"/>
      <c r="G62" s="97"/>
      <c r="H62" s="98"/>
    </row>
    <row r="63" spans="1:8">
      <c r="A63" s="95"/>
      <c r="B63" s="96"/>
      <c r="C63" s="96"/>
      <c r="D63" s="96"/>
      <c r="E63" s="96"/>
      <c r="F63" s="96"/>
      <c r="G63" s="97"/>
      <c r="H63" s="190"/>
    </row>
    <row r="64" spans="1:8">
      <c r="A64" s="95"/>
      <c r="B64" s="96"/>
      <c r="C64" s="96"/>
      <c r="D64" s="96"/>
      <c r="E64" s="96"/>
      <c r="F64" s="96"/>
      <c r="G64" s="97"/>
      <c r="H64" s="98"/>
    </row>
    <row r="65" spans="1:8">
      <c r="A65" s="95"/>
      <c r="B65" s="96"/>
      <c r="C65" s="96"/>
      <c r="D65" s="96"/>
      <c r="E65" s="96"/>
      <c r="F65" s="96"/>
      <c r="G65" s="97"/>
      <c r="H65" s="190"/>
    </row>
    <row r="66" spans="1:8">
      <c r="A66" s="95"/>
      <c r="B66" s="96"/>
      <c r="C66" s="96"/>
      <c r="D66" s="96"/>
      <c r="E66" s="96"/>
      <c r="F66" s="96"/>
      <c r="G66" s="97"/>
      <c r="H66" s="98"/>
    </row>
    <row r="67" spans="1:8">
      <c r="A67" s="95"/>
      <c r="B67" s="96"/>
      <c r="C67" s="96"/>
      <c r="D67" s="96"/>
      <c r="E67" s="96"/>
      <c r="F67" s="96"/>
      <c r="G67" s="97"/>
      <c r="H67" s="190"/>
    </row>
    <row r="68" spans="1:8">
      <c r="A68" s="95"/>
      <c r="B68" s="96"/>
      <c r="C68" s="96"/>
      <c r="D68" s="96"/>
      <c r="E68" s="96"/>
      <c r="F68" s="96"/>
      <c r="G68" s="97"/>
      <c r="H68" s="98"/>
    </row>
    <row r="69" spans="1:8">
      <c r="A69" s="95"/>
      <c r="B69" s="96"/>
      <c r="C69" s="96"/>
      <c r="D69" s="96"/>
      <c r="E69" s="96"/>
      <c r="F69" s="96"/>
      <c r="G69" s="97"/>
      <c r="H69" s="190"/>
    </row>
    <row r="70" spans="1:8">
      <c r="A70" s="95"/>
      <c r="B70" s="96"/>
      <c r="C70" s="96"/>
      <c r="D70" s="96"/>
      <c r="E70" s="96"/>
      <c r="F70" s="96"/>
      <c r="G70" s="97"/>
      <c r="H70" s="98"/>
    </row>
    <row r="71" spans="1:8">
      <c r="A71" s="95"/>
      <c r="B71" s="96"/>
      <c r="C71" s="96"/>
      <c r="D71" s="96"/>
      <c r="E71" s="96"/>
      <c r="F71" s="96"/>
      <c r="G71" s="97"/>
      <c r="H71" s="190"/>
    </row>
    <row r="72" spans="1:8">
      <c r="A72" s="95"/>
      <c r="B72" s="96"/>
      <c r="C72" s="96"/>
      <c r="D72" s="96"/>
      <c r="E72" s="96"/>
      <c r="F72" s="96"/>
      <c r="G72" s="97"/>
      <c r="H72" s="98"/>
    </row>
  </sheetData>
  <mergeCells count="2">
    <mergeCell ref="A1:A2"/>
    <mergeCell ref="H1:H2"/>
  </mergeCells>
  <hyperlinks>
    <hyperlink ref="A44" location="Ìndice!A1" display="Ìndice" xr:uid="{8111A082-26AF-42AD-9B95-81374578B5A4}"/>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3:M77"/>
  <sheetViews>
    <sheetView showGridLines="0" view="pageBreakPreview" zoomScaleNormal="100" zoomScaleSheetLayoutView="100" workbookViewId="0">
      <selection activeCell="A2" sqref="A2"/>
    </sheetView>
  </sheetViews>
  <sheetFormatPr baseColWidth="10" defaultColWidth="11.42578125" defaultRowHeight="15.75"/>
  <cols>
    <col min="1" max="1" width="42.85546875" style="122" customWidth="1"/>
    <col min="2" max="4" width="9.7109375" style="122" customWidth="1"/>
    <col min="5" max="16384" width="11.42578125" style="122"/>
  </cols>
  <sheetData>
    <row r="3" spans="1:8" ht="16.5" customHeight="1">
      <c r="A3" s="514"/>
      <c r="B3" s="514"/>
      <c r="C3" s="514"/>
      <c r="D3" s="514"/>
      <c r="E3" s="185"/>
    </row>
    <row r="4" spans="1:8">
      <c r="A4" s="515"/>
      <c r="B4" s="515"/>
      <c r="C4" s="515"/>
      <c r="D4" s="515"/>
      <c r="E4" s="184"/>
    </row>
    <row r="5" spans="1:8" ht="16.5" customHeight="1">
      <c r="A5" s="516"/>
      <c r="B5" s="516"/>
      <c r="C5" s="516"/>
      <c r="D5" s="516"/>
      <c r="E5" s="183"/>
    </row>
    <row r="6" spans="1:8" ht="15.75" customHeight="1">
      <c r="A6" s="517"/>
      <c r="B6" s="518"/>
      <c r="C6" s="518"/>
      <c r="D6" s="518"/>
    </row>
    <row r="7" spans="1:8" ht="15.75" customHeight="1">
      <c r="A7" s="517"/>
      <c r="B7" s="349"/>
      <c r="C7" s="349"/>
      <c r="D7" s="519"/>
      <c r="E7" s="520"/>
      <c r="F7" s="520"/>
      <c r="G7" s="520"/>
      <c r="H7" s="520"/>
    </row>
    <row r="8" spans="1:8" ht="39" customHeight="1">
      <c r="A8" s="517"/>
      <c r="B8" s="521"/>
      <c r="C8" s="521"/>
      <c r="D8" s="519"/>
      <c r="E8" s="182"/>
      <c r="G8" s="182"/>
    </row>
    <row r="9" spans="1:8">
      <c r="A9" s="201"/>
      <c r="B9" s="126"/>
      <c r="C9" s="126"/>
      <c r="D9" s="126"/>
    </row>
    <row r="10" spans="1:8">
      <c r="A10" s="101"/>
      <c r="B10" s="100"/>
      <c r="C10" s="100"/>
      <c r="D10" s="100"/>
    </row>
    <row r="11" spans="1:8">
      <c r="A11" s="102"/>
      <c r="B11" s="100"/>
      <c r="C11" s="100"/>
      <c r="D11" s="100"/>
    </row>
    <row r="12" spans="1:8">
      <c r="A12" s="102"/>
      <c r="B12" s="100"/>
      <c r="C12" s="100"/>
      <c r="D12" s="100"/>
    </row>
    <row r="13" spans="1:8">
      <c r="A13" s="101"/>
      <c r="B13" s="100"/>
      <c r="C13" s="100"/>
      <c r="D13" s="100"/>
      <c r="E13" s="181"/>
    </row>
    <row r="14" spans="1:8">
      <c r="A14" s="102"/>
      <c r="B14" s="100"/>
      <c r="C14" s="100"/>
      <c r="D14" s="100"/>
    </row>
    <row r="15" spans="1:8">
      <c r="A15" s="103"/>
      <c r="B15" s="100"/>
      <c r="C15" s="100"/>
      <c r="D15" s="100"/>
    </row>
    <row r="16" spans="1:8">
      <c r="A16" s="104"/>
      <c r="B16" s="100"/>
      <c r="C16" s="100"/>
      <c r="D16" s="100"/>
    </row>
    <row r="17" spans="1:8">
      <c r="A17" s="104"/>
      <c r="B17" s="100"/>
      <c r="C17" s="100"/>
      <c r="D17" s="100"/>
    </row>
    <row r="18" spans="1:8">
      <c r="A18" s="106"/>
      <c r="B18" s="100"/>
      <c r="C18" s="100"/>
      <c r="D18" s="100"/>
    </row>
    <row r="19" spans="1:8">
      <c r="A19" s="107"/>
      <c r="B19" s="100"/>
      <c r="C19" s="100"/>
      <c r="D19" s="180"/>
      <c r="E19" s="203"/>
      <c r="F19" s="203"/>
      <c r="G19" s="203"/>
      <c r="H19" s="203"/>
    </row>
    <row r="20" spans="1:8">
      <c r="A20" s="107"/>
      <c r="B20" s="100"/>
      <c r="C20" s="100"/>
      <c r="D20" s="105"/>
      <c r="E20" s="203"/>
      <c r="G20" s="203"/>
    </row>
    <row r="21" spans="1:8" ht="22.5" customHeight="1">
      <c r="A21" s="104"/>
      <c r="B21" s="100"/>
      <c r="C21" s="100"/>
      <c r="D21" s="180"/>
      <c r="E21" s="203"/>
      <c r="F21" s="203"/>
      <c r="G21" s="203"/>
      <c r="H21" s="203"/>
    </row>
    <row r="22" spans="1:8">
      <c r="A22" s="106"/>
      <c r="B22" s="100"/>
      <c r="C22" s="100"/>
      <c r="D22" s="100"/>
    </row>
    <row r="23" spans="1:8">
      <c r="A23" s="104"/>
      <c r="B23" s="100"/>
      <c r="C23" s="100"/>
      <c r="D23" s="100"/>
    </row>
    <row r="24" spans="1:8">
      <c r="A24" s="103"/>
      <c r="B24" s="100"/>
      <c r="C24" s="100"/>
      <c r="D24" s="100"/>
    </row>
    <row r="25" spans="1:8">
      <c r="A25" s="104"/>
      <c r="B25" s="100"/>
      <c r="C25" s="100"/>
      <c r="D25" s="100"/>
    </row>
    <row r="26" spans="1:8">
      <c r="A26" s="104"/>
      <c r="B26" s="100"/>
      <c r="C26" s="100"/>
      <c r="D26" s="100"/>
    </row>
    <row r="27" spans="1:8">
      <c r="A27" s="104"/>
      <c r="B27" s="100"/>
      <c r="C27" s="100"/>
      <c r="D27" s="100"/>
    </row>
    <row r="28" spans="1:8">
      <c r="A28" s="102"/>
      <c r="B28" s="100"/>
      <c r="C28" s="100"/>
      <c r="D28" s="100"/>
    </row>
    <row r="29" spans="1:8">
      <c r="A29" s="103"/>
      <c r="B29" s="100"/>
      <c r="C29" s="100"/>
      <c r="D29" s="100"/>
    </row>
    <row r="30" spans="1:8">
      <c r="A30" s="103"/>
      <c r="B30" s="100"/>
      <c r="C30" s="100"/>
      <c r="D30" s="100"/>
    </row>
    <row r="31" spans="1:8">
      <c r="A31" s="102"/>
      <c r="B31" s="100"/>
      <c r="C31" s="100"/>
      <c r="D31" s="100"/>
    </row>
    <row r="32" spans="1:8">
      <c r="A32" s="102"/>
      <c r="B32" s="100"/>
      <c r="C32" s="100"/>
      <c r="D32" s="100"/>
    </row>
    <row r="33" spans="1:13" ht="12.75" customHeight="1">
      <c r="A33" s="101"/>
      <c r="B33" s="180"/>
      <c r="C33" s="180"/>
      <c r="D33" s="180"/>
    </row>
    <row r="34" spans="1:13" ht="15.75" customHeight="1">
      <c r="A34" s="99"/>
      <c r="B34" s="100"/>
      <c r="C34" s="100"/>
      <c r="D34" s="100"/>
    </row>
    <row r="35" spans="1:13" ht="16.5" customHeight="1">
      <c r="A35" s="99"/>
      <c r="B35" s="100"/>
      <c r="C35" s="100"/>
      <c r="D35" s="100"/>
    </row>
    <row r="36" spans="1:13" ht="36" customHeight="1">
      <c r="A36" s="522"/>
      <c r="B36" s="522"/>
      <c r="C36" s="522"/>
      <c r="D36" s="522"/>
      <c r="E36" s="200"/>
      <c r="F36" s="200"/>
      <c r="G36" s="200"/>
      <c r="H36" s="179"/>
      <c r="I36" s="179"/>
      <c r="J36" s="179"/>
      <c r="K36" s="179"/>
      <c r="L36" s="179"/>
      <c r="M36" s="179"/>
    </row>
    <row r="37" spans="1:13" ht="47.25" customHeight="1">
      <c r="A37" s="522"/>
      <c r="B37" s="522"/>
      <c r="C37" s="522"/>
      <c r="D37" s="522"/>
      <c r="E37" s="200"/>
      <c r="F37" s="200"/>
      <c r="G37" s="200"/>
      <c r="H37" s="179"/>
      <c r="I37" s="179"/>
      <c r="J37" s="179"/>
      <c r="K37" s="179"/>
      <c r="L37" s="179"/>
      <c r="M37" s="179"/>
    </row>
    <row r="38" spans="1:13" ht="24" customHeight="1">
      <c r="A38" s="522"/>
      <c r="B38" s="522"/>
      <c r="C38" s="522"/>
      <c r="D38" s="522"/>
      <c r="E38" s="200"/>
      <c r="F38" s="200"/>
      <c r="G38" s="200"/>
      <c r="H38" s="179"/>
      <c r="I38" s="179"/>
      <c r="J38" s="179"/>
      <c r="K38" s="179"/>
      <c r="L38" s="179"/>
      <c r="M38" s="179"/>
    </row>
    <row r="39" spans="1:13" ht="15" customHeight="1">
      <c r="A39" s="370" t="s">
        <v>343</v>
      </c>
      <c r="B39" s="195"/>
      <c r="C39" s="195"/>
      <c r="D39" s="195"/>
      <c r="E39" s="179"/>
      <c r="F39" s="179"/>
      <c r="G39" s="179"/>
      <c r="H39" s="179"/>
      <c r="I39" s="179"/>
      <c r="J39" s="179"/>
      <c r="K39" s="179"/>
      <c r="L39" s="179"/>
      <c r="M39" s="179"/>
    </row>
    <row r="40" spans="1:13" ht="13.5" customHeight="1">
      <c r="A40" s="195"/>
      <c r="B40" s="195"/>
      <c r="C40" s="195"/>
      <c r="D40" s="195"/>
    </row>
    <row r="41" spans="1:13" ht="15.75" customHeight="1">
      <c r="A41" s="523"/>
      <c r="B41" s="523"/>
      <c r="C41" s="523"/>
      <c r="D41" s="523"/>
    </row>
    <row r="42" spans="1:13" ht="14.25" customHeight="1"/>
    <row r="43" spans="1:13" ht="14.25" customHeight="1"/>
    <row r="45" spans="1:13">
      <c r="A45" s="519"/>
      <c r="B45" s="518"/>
      <c r="C45" s="518"/>
      <c r="D45" s="518"/>
    </row>
    <row r="46" spans="1:13">
      <c r="A46" s="519"/>
      <c r="B46" s="207"/>
      <c r="C46" s="207"/>
      <c r="D46" s="519"/>
    </row>
    <row r="47" spans="1:13">
      <c r="A47" s="519"/>
      <c r="B47" s="521"/>
      <c r="C47" s="521"/>
      <c r="D47" s="519"/>
    </row>
    <row r="48" spans="1:13">
      <c r="A48" s="201"/>
      <c r="B48" s="126"/>
      <c r="C48" s="126"/>
      <c r="D48" s="126"/>
    </row>
    <row r="49" spans="1:5" ht="15.75" customHeight="1">
      <c r="A49" s="101"/>
      <c r="B49" s="100"/>
      <c r="C49" s="100"/>
      <c r="D49" s="100"/>
      <c r="E49" s="178"/>
    </row>
    <row r="50" spans="1:5" ht="39" customHeight="1">
      <c r="A50" s="102"/>
      <c r="B50" s="100"/>
      <c r="C50" s="100"/>
      <c r="D50" s="100"/>
      <c r="E50" s="178"/>
    </row>
    <row r="51" spans="1:5" ht="14.25" customHeight="1">
      <c r="A51" s="102"/>
      <c r="B51" s="100"/>
      <c r="C51" s="100"/>
      <c r="D51" s="100"/>
      <c r="E51" s="206"/>
    </row>
    <row r="52" spans="1:5" ht="14.25" customHeight="1">
      <c r="A52" s="101"/>
      <c r="B52" s="100"/>
      <c r="C52" s="100"/>
      <c r="D52" s="100"/>
      <c r="E52" s="206"/>
    </row>
    <row r="53" spans="1:5" ht="14.25" customHeight="1">
      <c r="A53" s="102"/>
      <c r="B53" s="100"/>
      <c r="C53" s="100"/>
      <c r="D53" s="100"/>
      <c r="E53" s="206"/>
    </row>
    <row r="54" spans="1:5" ht="14.25" customHeight="1">
      <c r="A54" s="102"/>
      <c r="B54" s="100"/>
      <c r="C54" s="100"/>
      <c r="D54" s="100"/>
      <c r="E54" s="206"/>
    </row>
    <row r="55" spans="1:5" ht="14.25" customHeight="1">
      <c r="A55" s="103"/>
      <c r="B55" s="100"/>
      <c r="C55" s="100"/>
      <c r="D55" s="100"/>
      <c r="E55" s="206"/>
    </row>
    <row r="56" spans="1:5" ht="14.25" customHeight="1">
      <c r="A56" s="103"/>
      <c r="B56" s="100"/>
      <c r="C56" s="100"/>
      <c r="D56" s="100"/>
    </row>
    <row r="57" spans="1:5" ht="14.25" customHeight="1">
      <c r="A57" s="130"/>
      <c r="B57" s="100"/>
      <c r="C57" s="100"/>
      <c r="D57" s="100"/>
    </row>
    <row r="58" spans="1:5" ht="14.25" customHeight="1">
      <c r="A58" s="104"/>
      <c r="B58" s="100"/>
      <c r="C58" s="100"/>
      <c r="D58" s="180"/>
    </row>
    <row r="59" spans="1:5" ht="14.25" customHeight="1">
      <c r="A59" s="104"/>
      <c r="B59" s="100"/>
      <c r="C59" s="100"/>
      <c r="D59" s="180"/>
    </row>
    <row r="60" spans="1:5" ht="14.25" customHeight="1">
      <c r="A60" s="104"/>
      <c r="B60" s="100"/>
      <c r="C60" s="100"/>
      <c r="D60" s="180"/>
    </row>
    <row r="61" spans="1:5" ht="14.25" customHeight="1">
      <c r="A61" s="130"/>
      <c r="B61" s="100"/>
      <c r="C61" s="100"/>
      <c r="D61" s="100"/>
    </row>
    <row r="62" spans="1:5" ht="14.25" customHeight="1">
      <c r="A62" s="103"/>
      <c r="B62" s="100"/>
      <c r="C62" s="100"/>
      <c r="D62" s="100"/>
    </row>
    <row r="63" spans="1:5" ht="14.25" customHeight="1">
      <c r="A63" s="102"/>
      <c r="B63" s="100"/>
      <c r="C63" s="100"/>
      <c r="D63" s="100"/>
    </row>
    <row r="64" spans="1:5" ht="24.75" customHeight="1">
      <c r="A64" s="103"/>
      <c r="B64" s="100"/>
      <c r="C64" s="100"/>
      <c r="D64" s="100"/>
    </row>
    <row r="65" spans="1:4" ht="14.25" customHeight="1">
      <c r="A65" s="103"/>
      <c r="B65" s="100"/>
      <c r="C65" s="100"/>
      <c r="D65" s="100"/>
    </row>
    <row r="66" spans="1:4" ht="14.25" customHeight="1">
      <c r="A66" s="103"/>
      <c r="B66" s="100"/>
      <c r="C66" s="100"/>
      <c r="D66" s="100"/>
    </row>
    <row r="67" spans="1:4" ht="14.25" customHeight="1">
      <c r="A67" s="101"/>
      <c r="B67" s="100"/>
      <c r="C67" s="100"/>
      <c r="D67" s="100"/>
    </row>
    <row r="68" spans="1:4" ht="14.25" customHeight="1">
      <c r="A68" s="103"/>
      <c r="B68" s="100"/>
      <c r="C68" s="100"/>
      <c r="D68" s="100"/>
    </row>
    <row r="69" spans="1:4" ht="14.25" customHeight="1">
      <c r="A69" s="103"/>
      <c r="B69" s="100"/>
      <c r="C69" s="100"/>
      <c r="D69" s="100"/>
    </row>
    <row r="70" spans="1:4" ht="14.25" customHeight="1">
      <c r="A70" s="103"/>
      <c r="B70" s="100"/>
      <c r="C70" s="100"/>
      <c r="D70" s="100"/>
    </row>
    <row r="71" spans="1:4" ht="14.25" customHeight="1">
      <c r="A71" s="103"/>
      <c r="B71" s="100"/>
      <c r="C71" s="100"/>
      <c r="D71" s="100"/>
    </row>
    <row r="72" spans="1:4" ht="14.25" customHeight="1">
      <c r="A72" s="101"/>
      <c r="B72" s="180"/>
      <c r="C72" s="180"/>
      <c r="D72" s="180"/>
    </row>
    <row r="73" spans="1:4" ht="14.25" customHeight="1">
      <c r="A73" s="99"/>
      <c r="B73" s="100"/>
      <c r="C73" s="100"/>
      <c r="D73" s="100"/>
    </row>
    <row r="74" spans="1:4" ht="14.25" customHeight="1">
      <c r="A74" s="99"/>
      <c r="B74" s="100"/>
      <c r="C74" s="100"/>
      <c r="D74" s="100"/>
    </row>
    <row r="75" spans="1:4" ht="14.25" customHeight="1"/>
    <row r="76" spans="1:4" ht="14.25" customHeight="1"/>
    <row r="77" spans="1:4" ht="14.25" customHeight="1"/>
  </sheetData>
  <mergeCells count="17">
    <mergeCell ref="A45:A47"/>
    <mergeCell ref="B45:D45"/>
    <mergeCell ref="D46:D47"/>
    <mergeCell ref="B47:C47"/>
    <mergeCell ref="E7:F7"/>
    <mergeCell ref="A41:D41"/>
    <mergeCell ref="G7:H7"/>
    <mergeCell ref="B8:C8"/>
    <mergeCell ref="A36:D36"/>
    <mergeCell ref="A37:D37"/>
    <mergeCell ref="A38:D38"/>
    <mergeCell ref="A3:D3"/>
    <mergeCell ref="A4:D4"/>
    <mergeCell ref="A5:D5"/>
    <mergeCell ref="A6:A8"/>
    <mergeCell ref="B6:D6"/>
    <mergeCell ref="D7:D8"/>
  </mergeCells>
  <hyperlinks>
    <hyperlink ref="A39" location="Ìndice!A1" display="Ìndice" xr:uid="{ACD2F064-6E7B-47C8-865D-FECAAD2D29D2}"/>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2:H31"/>
  <sheetViews>
    <sheetView showGridLines="0" view="pageBreakPreview" topLeftCell="A4" zoomScaleNormal="100" zoomScaleSheetLayoutView="100" workbookViewId="0">
      <selection activeCell="E5" sqref="E5"/>
    </sheetView>
  </sheetViews>
  <sheetFormatPr baseColWidth="10" defaultColWidth="11.42578125" defaultRowHeight="15.75"/>
  <cols>
    <col min="1" max="1" width="24.28515625" style="122" customWidth="1"/>
    <col min="2" max="3" width="11.42578125" style="122" customWidth="1"/>
    <col min="4" max="4" width="9.7109375" style="122" customWidth="1"/>
    <col min="5" max="5" width="12.7109375" style="122" customWidth="1"/>
    <col min="6" max="16384" width="11.42578125" style="122"/>
  </cols>
  <sheetData>
    <row r="2" spans="1:8" ht="15.75" customHeight="1">
      <c r="A2" s="526"/>
      <c r="B2" s="527"/>
      <c r="C2" s="527"/>
      <c r="D2" s="527"/>
    </row>
    <row r="3" spans="1:8" ht="15.75" customHeight="1">
      <c r="A3" s="526"/>
      <c r="B3" s="357"/>
      <c r="C3" s="357"/>
      <c r="D3" s="528"/>
    </row>
    <row r="4" spans="1:8" ht="27" customHeight="1">
      <c r="A4" s="526"/>
      <c r="B4" s="529"/>
      <c r="C4" s="529"/>
      <c r="D4" s="528"/>
    </row>
    <row r="5" spans="1:8" ht="16.5" customHeight="1">
      <c r="A5" s="201"/>
      <c r="B5" s="351"/>
      <c r="C5" s="351"/>
      <c r="D5" s="351"/>
    </row>
    <row r="6" spans="1:8">
      <c r="A6" s="202"/>
      <c r="B6" s="100"/>
      <c r="C6" s="100"/>
      <c r="D6" s="100"/>
    </row>
    <row r="7" spans="1:8">
      <c r="A7" s="101"/>
      <c r="B7" s="100"/>
      <c r="C7" s="100"/>
      <c r="D7" s="100"/>
    </row>
    <row r="8" spans="1:8">
      <c r="A8" s="102"/>
      <c r="B8" s="100"/>
      <c r="C8" s="100"/>
      <c r="D8" s="100"/>
    </row>
    <row r="9" spans="1:8">
      <c r="A9" s="103"/>
      <c r="B9" s="100"/>
      <c r="C9" s="100"/>
      <c r="D9" s="100"/>
    </row>
    <row r="10" spans="1:8">
      <c r="A10" s="103"/>
      <c r="B10" s="100"/>
      <c r="C10" s="100"/>
      <c r="D10" s="100"/>
    </row>
    <row r="11" spans="1:8">
      <c r="A11" s="102"/>
      <c r="B11" s="100"/>
      <c r="C11" s="100"/>
      <c r="D11" s="100"/>
    </row>
    <row r="12" spans="1:8">
      <c r="A12" s="103"/>
      <c r="B12" s="100"/>
      <c r="C12" s="100"/>
      <c r="D12" s="100"/>
    </row>
    <row r="13" spans="1:8">
      <c r="A13" s="103"/>
      <c r="B13" s="100"/>
      <c r="C13" s="100"/>
      <c r="D13" s="100"/>
    </row>
    <row r="14" spans="1:8">
      <c r="A14" s="103"/>
      <c r="B14" s="100"/>
      <c r="C14" s="100"/>
      <c r="D14" s="100"/>
    </row>
    <row r="15" spans="1:8">
      <c r="A15" s="102"/>
      <c r="B15" s="100"/>
      <c r="C15" s="100"/>
      <c r="D15" s="100"/>
    </row>
    <row r="16" spans="1:8">
      <c r="A16" s="101"/>
      <c r="B16" s="100"/>
      <c r="C16" s="100"/>
      <c r="D16" s="100"/>
      <c r="G16" s="177"/>
      <c r="H16" s="176"/>
    </row>
    <row r="17" spans="1:8" ht="15" customHeight="1">
      <c r="A17" s="102"/>
      <c r="B17" s="100"/>
      <c r="C17" s="100"/>
      <c r="D17" s="100"/>
      <c r="G17" s="204"/>
      <c r="H17" s="176"/>
    </row>
    <row r="18" spans="1:8">
      <c r="A18" s="103"/>
      <c r="B18" s="100"/>
      <c r="C18" s="100"/>
      <c r="D18" s="100"/>
      <c r="G18" s="194"/>
      <c r="H18" s="176"/>
    </row>
    <row r="19" spans="1:8">
      <c r="A19" s="103"/>
      <c r="B19" s="100"/>
      <c r="C19" s="100"/>
      <c r="D19" s="100"/>
      <c r="G19" s="194"/>
      <c r="H19" s="176"/>
    </row>
    <row r="20" spans="1:8">
      <c r="A20" s="102"/>
      <c r="B20" s="100"/>
      <c r="C20" s="100"/>
      <c r="D20" s="100"/>
      <c r="G20" s="204"/>
      <c r="H20" s="176"/>
    </row>
    <row r="21" spans="1:8">
      <c r="A21" s="103"/>
      <c r="B21" s="100"/>
      <c r="C21" s="100"/>
      <c r="D21" s="100"/>
      <c r="G21" s="194"/>
      <c r="H21" s="176"/>
    </row>
    <row r="22" spans="1:8">
      <c r="A22" s="103"/>
      <c r="B22" s="100"/>
      <c r="C22" s="100"/>
      <c r="D22" s="100"/>
      <c r="G22" s="194"/>
      <c r="H22" s="176"/>
    </row>
    <row r="23" spans="1:8">
      <c r="A23" s="202"/>
      <c r="B23" s="100"/>
      <c r="C23" s="100"/>
      <c r="D23" s="100"/>
    </row>
    <row r="24" spans="1:8">
      <c r="A24" s="101"/>
      <c r="B24" s="100"/>
      <c r="C24" s="100"/>
      <c r="D24" s="100"/>
    </row>
    <row r="25" spans="1:8">
      <c r="A25" s="101"/>
      <c r="B25" s="100"/>
      <c r="C25" s="100"/>
      <c r="D25" s="100"/>
    </row>
    <row r="26" spans="1:8" ht="15.75" customHeight="1">
      <c r="A26" s="101"/>
      <c r="B26" s="100"/>
      <c r="C26" s="100"/>
      <c r="D26" s="100"/>
    </row>
    <row r="27" spans="1:8" ht="45.75" customHeight="1">
      <c r="A27" s="524"/>
      <c r="B27" s="524"/>
      <c r="C27" s="524"/>
      <c r="D27" s="524"/>
      <c r="E27" s="206"/>
    </row>
    <row r="28" spans="1:8" ht="45" customHeight="1">
      <c r="A28" s="524"/>
      <c r="B28" s="524"/>
      <c r="C28" s="524"/>
      <c r="D28" s="524"/>
    </row>
    <row r="29" spans="1:8">
      <c r="A29" s="525"/>
      <c r="B29" s="525"/>
      <c r="C29" s="525"/>
      <c r="D29" s="525"/>
    </row>
    <row r="31" spans="1:8">
      <c r="A31" s="370" t="s">
        <v>343</v>
      </c>
    </row>
  </sheetData>
  <mergeCells count="7">
    <mergeCell ref="A27:D27"/>
    <mergeCell ref="A28:D28"/>
    <mergeCell ref="A29:D29"/>
    <mergeCell ref="A2:A4"/>
    <mergeCell ref="B2:D2"/>
    <mergeCell ref="D3:D4"/>
    <mergeCell ref="B4:C4"/>
  </mergeCells>
  <hyperlinks>
    <hyperlink ref="A31" location="Ìndice!A1" display="Ìndice" xr:uid="{5D9A7FC8-D448-430C-A8BA-FB8E9CA022E6}"/>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F61"/>
  <sheetViews>
    <sheetView showGridLines="0" view="pageBreakPreview" zoomScaleNormal="90" zoomScaleSheetLayoutView="100" workbookViewId="0">
      <selection activeCell="A60" sqref="A60"/>
    </sheetView>
  </sheetViews>
  <sheetFormatPr baseColWidth="10" defaultColWidth="11.42578125" defaultRowHeight="15.75"/>
  <cols>
    <col min="1" max="1" width="76" style="122" bestFit="1" customWidth="1"/>
    <col min="2" max="4" width="9.7109375" style="122" customWidth="1"/>
    <col min="5" max="5" width="11.42578125" style="122"/>
    <col min="6" max="6" width="12.42578125" style="122" customWidth="1"/>
    <col min="7" max="16384" width="11.42578125" style="122"/>
  </cols>
  <sheetData>
    <row r="1" spans="1:4">
      <c r="A1" s="514"/>
      <c r="B1" s="514"/>
      <c r="C1" s="514"/>
      <c r="D1" s="514"/>
    </row>
    <row r="2" spans="1:4">
      <c r="A2" s="515"/>
      <c r="B2" s="515"/>
      <c r="C2" s="515"/>
      <c r="D2" s="515"/>
    </row>
    <row r="3" spans="1:4">
      <c r="A3" s="516"/>
      <c r="B3" s="516"/>
      <c r="C3" s="516"/>
      <c r="D3" s="516"/>
    </row>
    <row r="4" spans="1:4" ht="15.75" customHeight="1">
      <c r="A4" s="517"/>
      <c r="B4" s="518"/>
      <c r="C4" s="518"/>
      <c r="D4" s="518"/>
    </row>
    <row r="5" spans="1:4" ht="15.75" customHeight="1">
      <c r="A5" s="517"/>
      <c r="B5" s="172"/>
      <c r="C5" s="172"/>
      <c r="D5" s="519"/>
    </row>
    <row r="6" spans="1:4" ht="35.25" customHeight="1">
      <c r="A6" s="517"/>
      <c r="B6" s="533"/>
      <c r="C6" s="533"/>
      <c r="D6" s="519"/>
    </row>
    <row r="7" spans="1:4" ht="16.5" customHeight="1">
      <c r="A7" s="171"/>
      <c r="B7" s="126"/>
      <c r="C7" s="126"/>
      <c r="D7" s="126"/>
    </row>
    <row r="8" spans="1:4" ht="15.75" customHeight="1">
      <c r="A8" s="197"/>
      <c r="B8" s="100"/>
      <c r="C8" s="100"/>
      <c r="D8" s="100"/>
    </row>
    <row r="9" spans="1:4">
      <c r="A9" s="175"/>
      <c r="B9" s="100"/>
      <c r="C9" s="100"/>
      <c r="D9" s="100"/>
    </row>
    <row r="10" spans="1:4">
      <c r="A10" s="99"/>
      <c r="B10" s="100"/>
      <c r="C10" s="100"/>
      <c r="D10" s="100"/>
    </row>
    <row r="11" spans="1:4">
      <c r="A11" s="99"/>
      <c r="B11" s="100"/>
      <c r="C11" s="100"/>
      <c r="D11" s="100"/>
    </row>
    <row r="12" spans="1:4">
      <c r="A12" s="99"/>
      <c r="B12" s="100"/>
      <c r="C12" s="100"/>
      <c r="D12" s="100"/>
    </row>
    <row r="13" spans="1:4">
      <c r="A13" s="99"/>
      <c r="B13" s="100"/>
      <c r="C13" s="100"/>
      <c r="D13" s="100"/>
    </row>
    <row r="14" spans="1:4" ht="15.75" customHeight="1">
      <c r="A14" s="99"/>
      <c r="B14" s="100"/>
      <c r="C14" s="100"/>
      <c r="D14" s="100"/>
    </row>
    <row r="15" spans="1:4">
      <c r="A15" s="99"/>
      <c r="B15" s="100"/>
      <c r="C15" s="100"/>
      <c r="D15" s="100"/>
    </row>
    <row r="16" spans="1:4">
      <c r="A16" s="99"/>
      <c r="B16" s="100"/>
      <c r="C16" s="100"/>
      <c r="D16" s="100"/>
    </row>
    <row r="17" spans="1:4">
      <c r="A17" s="99"/>
      <c r="B17" s="100"/>
      <c r="C17" s="100"/>
      <c r="D17" s="100"/>
    </row>
    <row r="18" spans="1:4" ht="15.75" customHeight="1">
      <c r="A18" s="99"/>
      <c r="B18" s="100"/>
      <c r="C18" s="100"/>
      <c r="D18" s="100"/>
    </row>
    <row r="19" spans="1:4">
      <c r="A19" s="174"/>
      <c r="B19" s="100"/>
      <c r="C19" s="100"/>
      <c r="D19" s="100"/>
    </row>
    <row r="20" spans="1:4">
      <c r="A20" s="175"/>
      <c r="B20" s="100"/>
      <c r="C20" s="100"/>
      <c r="D20" s="100"/>
    </row>
    <row r="21" spans="1:4">
      <c r="A21" s="99"/>
      <c r="B21" s="100"/>
      <c r="C21" s="100"/>
      <c r="D21" s="100"/>
    </row>
    <row r="22" spans="1:4">
      <c r="A22" s="173"/>
      <c r="B22" s="100"/>
      <c r="C22" s="100"/>
      <c r="D22" s="100"/>
    </row>
    <row r="23" spans="1:4">
      <c r="A23" s="173"/>
      <c r="B23" s="100"/>
      <c r="C23" s="100"/>
      <c r="D23" s="100"/>
    </row>
    <row r="24" spans="1:4">
      <c r="A24" s="173"/>
      <c r="B24" s="100"/>
      <c r="C24" s="100"/>
      <c r="D24" s="100"/>
    </row>
    <row r="25" spans="1:4">
      <c r="A25" s="173"/>
      <c r="B25" s="100"/>
      <c r="C25" s="100"/>
      <c r="D25" s="100"/>
    </row>
    <row r="26" spans="1:4">
      <c r="A26" s="173"/>
      <c r="B26" s="100"/>
      <c r="C26" s="100"/>
      <c r="D26" s="100"/>
    </row>
    <row r="27" spans="1:4">
      <c r="A27" s="173"/>
      <c r="B27" s="100"/>
      <c r="C27" s="100"/>
      <c r="D27" s="100"/>
    </row>
    <row r="28" spans="1:4">
      <c r="A28" s="173"/>
      <c r="B28" s="100"/>
      <c r="C28" s="100"/>
      <c r="D28" s="100"/>
    </row>
    <row r="29" spans="1:4">
      <c r="A29" s="173"/>
      <c r="B29" s="100"/>
      <c r="C29" s="100"/>
      <c r="D29" s="100"/>
    </row>
    <row r="30" spans="1:4">
      <c r="A30" s="173"/>
      <c r="B30" s="100"/>
      <c r="C30" s="100"/>
      <c r="D30" s="100"/>
    </row>
    <row r="31" spans="1:4">
      <c r="A31" s="173"/>
      <c r="B31" s="100"/>
      <c r="C31" s="100"/>
      <c r="D31" s="100"/>
    </row>
    <row r="32" spans="1:4">
      <c r="A32" s="173"/>
      <c r="B32" s="100"/>
      <c r="C32" s="100"/>
      <c r="D32" s="100"/>
    </row>
    <row r="33" spans="1:4">
      <c r="A33" s="173"/>
      <c r="B33" s="100"/>
      <c r="C33" s="100"/>
      <c r="D33" s="100"/>
    </row>
    <row r="34" spans="1:4">
      <c r="A34" s="173"/>
      <c r="B34" s="100"/>
      <c r="C34" s="100"/>
      <c r="D34" s="100"/>
    </row>
    <row r="35" spans="1:4">
      <c r="A35" s="173"/>
      <c r="B35" s="100"/>
      <c r="C35" s="100"/>
      <c r="D35" s="100"/>
    </row>
    <row r="36" spans="1:4">
      <c r="A36" s="173"/>
      <c r="B36" s="100"/>
      <c r="C36" s="100"/>
      <c r="D36" s="100"/>
    </row>
    <row r="37" spans="1:4">
      <c r="A37" s="173"/>
      <c r="B37" s="100"/>
      <c r="C37" s="100"/>
      <c r="D37" s="100"/>
    </row>
    <row r="38" spans="1:4">
      <c r="A38" s="173"/>
      <c r="B38" s="100"/>
      <c r="C38" s="100"/>
      <c r="D38" s="100"/>
    </row>
    <row r="39" spans="1:4">
      <c r="A39" s="173"/>
      <c r="B39" s="100"/>
      <c r="C39" s="100"/>
      <c r="D39" s="100"/>
    </row>
    <row r="40" spans="1:4">
      <c r="A40" s="173"/>
      <c r="B40" s="100"/>
      <c r="C40" s="100"/>
      <c r="D40" s="180"/>
    </row>
    <row r="41" spans="1:4">
      <c r="A41" s="173"/>
      <c r="B41" s="100"/>
      <c r="C41" s="100"/>
      <c r="D41" s="100"/>
    </row>
    <row r="42" spans="1:4">
      <c r="A42" s="173"/>
      <c r="B42" s="100"/>
      <c r="C42" s="100"/>
      <c r="D42" s="100"/>
    </row>
    <row r="43" spans="1:4">
      <c r="A43" s="173"/>
      <c r="B43" s="100"/>
      <c r="C43" s="100"/>
      <c r="D43" s="100"/>
    </row>
    <row r="44" spans="1:4">
      <c r="A44" s="173"/>
      <c r="B44" s="100"/>
      <c r="C44" s="100"/>
      <c r="D44" s="100"/>
    </row>
    <row r="45" spans="1:4">
      <c r="A45" s="173"/>
      <c r="B45" s="100"/>
      <c r="C45" s="100"/>
      <c r="D45" s="100"/>
    </row>
    <row r="46" spans="1:4">
      <c r="A46" s="173"/>
      <c r="B46" s="100"/>
      <c r="C46" s="100"/>
      <c r="D46" s="100"/>
    </row>
    <row r="47" spans="1:4">
      <c r="A47" s="173"/>
      <c r="B47" s="100"/>
      <c r="C47" s="100"/>
      <c r="D47" s="100"/>
    </row>
    <row r="48" spans="1:4">
      <c r="A48" s="173"/>
      <c r="B48" s="100"/>
      <c r="C48" s="100"/>
      <c r="D48" s="100"/>
    </row>
    <row r="49" spans="1:6">
      <c r="A49" s="99"/>
      <c r="B49" s="100"/>
      <c r="C49" s="100"/>
      <c r="D49" s="100"/>
    </row>
    <row r="50" spans="1:6">
      <c r="A50" s="128"/>
      <c r="B50" s="100"/>
      <c r="C50" s="100"/>
      <c r="D50" s="100"/>
    </row>
    <row r="51" spans="1:6">
      <c r="A51" s="175"/>
      <c r="B51" s="100"/>
      <c r="C51" s="100"/>
      <c r="D51" s="100"/>
    </row>
    <row r="52" spans="1:6">
      <c r="A52" s="175"/>
      <c r="B52" s="100"/>
      <c r="C52" s="100"/>
      <c r="D52" s="100"/>
    </row>
    <row r="53" spans="1:6">
      <c r="A53" s="128"/>
      <c r="B53" s="100"/>
      <c r="C53" s="100"/>
      <c r="D53" s="100"/>
    </row>
    <row r="54" spans="1:6" ht="42" customHeight="1">
      <c r="A54" s="530"/>
      <c r="B54" s="530"/>
      <c r="C54" s="530"/>
      <c r="D54" s="530"/>
      <c r="E54" s="170"/>
      <c r="F54" s="170"/>
    </row>
    <row r="55" spans="1:6" ht="61.5" customHeight="1">
      <c r="A55" s="531"/>
      <c r="B55" s="531"/>
      <c r="C55" s="531"/>
      <c r="D55" s="531"/>
      <c r="E55" s="170"/>
      <c r="F55" s="170"/>
    </row>
    <row r="56" spans="1:6">
      <c r="A56" s="532"/>
      <c r="B56" s="532"/>
      <c r="C56" s="532"/>
      <c r="D56" s="532"/>
      <c r="E56" s="206"/>
      <c r="F56" s="206"/>
    </row>
    <row r="57" spans="1:6" ht="14.1" customHeight="1">
      <c r="E57" s="206"/>
      <c r="F57" s="206"/>
    </row>
    <row r="58" spans="1:6" ht="11.25" customHeight="1"/>
    <row r="61" spans="1:6">
      <c r="A61" s="370" t="s">
        <v>343</v>
      </c>
    </row>
  </sheetData>
  <mergeCells count="10">
    <mergeCell ref="A54:D54"/>
    <mergeCell ref="A55:D55"/>
    <mergeCell ref="A56:D56"/>
    <mergeCell ref="A1:D1"/>
    <mergeCell ref="A2:D2"/>
    <mergeCell ref="A3:D3"/>
    <mergeCell ref="A4:A6"/>
    <mergeCell ref="B4:D4"/>
    <mergeCell ref="D5:D6"/>
    <mergeCell ref="B6:C6"/>
  </mergeCells>
  <hyperlinks>
    <hyperlink ref="A61" location="Ìndice!A1" display="Ìndice" xr:uid="{9F8946E5-9832-4398-9BE5-C946DAAB433D}"/>
  </hyperlinks>
  <pageMargins left="0.7" right="0.7" top="0.75" bottom="0.75" header="0.3" footer="0.3"/>
  <pageSetup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2:G49"/>
  <sheetViews>
    <sheetView showGridLines="0" view="pageBreakPreview" zoomScaleNormal="100" zoomScaleSheetLayoutView="100" workbookViewId="0">
      <selection activeCell="A5" sqref="A5:B5"/>
    </sheetView>
  </sheetViews>
  <sheetFormatPr baseColWidth="10" defaultColWidth="12.42578125" defaultRowHeight="15"/>
  <cols>
    <col min="1" max="2" width="10.85546875" style="168" customWidth="1"/>
    <col min="3" max="3" width="12.85546875" style="168" customWidth="1"/>
    <col min="4" max="4" width="19.140625" style="168" customWidth="1"/>
    <col min="5" max="5" width="17.42578125" style="168" customWidth="1"/>
    <col min="6" max="6" width="7.7109375" style="168" customWidth="1"/>
    <col min="7" max="16384" width="12.42578125" style="168"/>
  </cols>
  <sheetData>
    <row r="2" spans="1:7">
      <c r="A2" s="514"/>
      <c r="B2" s="514"/>
      <c r="C2" s="514"/>
      <c r="D2" s="514"/>
      <c r="E2" s="514"/>
      <c r="F2" s="169"/>
    </row>
    <row r="3" spans="1:7">
      <c r="A3" s="515"/>
      <c r="B3" s="515"/>
      <c r="C3" s="515"/>
      <c r="D3" s="515"/>
      <c r="E3" s="515"/>
    </row>
    <row r="4" spans="1:7">
      <c r="A4" s="516"/>
      <c r="B4" s="516"/>
      <c r="C4" s="516"/>
      <c r="D4" s="516"/>
      <c r="E4" s="516"/>
    </row>
    <row r="5" spans="1:7" ht="15" customHeight="1">
      <c r="A5" s="535"/>
      <c r="B5" s="535"/>
      <c r="C5" s="536"/>
      <c r="D5" s="125"/>
      <c r="E5" s="536"/>
    </row>
    <row r="6" spans="1:7" ht="15" customHeight="1">
      <c r="A6" s="535"/>
      <c r="B6" s="535"/>
      <c r="C6" s="536"/>
      <c r="D6" s="125"/>
      <c r="E6" s="536"/>
    </row>
    <row r="7" spans="1:7" ht="15" customHeight="1">
      <c r="A7" s="125"/>
      <c r="B7" s="125"/>
      <c r="C7" s="125"/>
      <c r="D7" s="125"/>
      <c r="E7" s="537"/>
    </row>
    <row r="8" spans="1:7" ht="26.25" customHeight="1">
      <c r="A8" s="538"/>
      <c r="B8" s="538"/>
      <c r="C8" s="123"/>
      <c r="D8" s="199"/>
      <c r="E8" s="537"/>
    </row>
    <row r="9" spans="1:7">
      <c r="A9" s="125"/>
      <c r="B9" s="198"/>
      <c r="C9" s="158"/>
      <c r="D9" s="198"/>
      <c r="E9" s="158"/>
    </row>
    <row r="10" spans="1:7">
      <c r="A10" s="166"/>
      <c r="B10" s="166"/>
      <c r="C10" s="165"/>
      <c r="D10" s="165"/>
      <c r="E10" s="164"/>
      <c r="F10" s="157"/>
      <c r="G10" s="156"/>
    </row>
    <row r="11" spans="1:7" ht="15" customHeight="1">
      <c r="A11" s="163"/>
      <c r="B11" s="163"/>
      <c r="C11" s="162"/>
      <c r="D11" s="161"/>
      <c r="E11" s="160"/>
      <c r="F11" s="157"/>
    </row>
    <row r="12" spans="1:7">
      <c r="A12" s="163"/>
      <c r="B12" s="163"/>
      <c r="C12" s="162"/>
      <c r="D12" s="161"/>
      <c r="E12" s="160"/>
      <c r="F12" s="157"/>
    </row>
    <row r="13" spans="1:7" ht="15" customHeight="1">
      <c r="A13" s="163"/>
      <c r="B13" s="163"/>
      <c r="C13" s="162"/>
      <c r="D13" s="161"/>
      <c r="E13" s="160"/>
      <c r="F13" s="157"/>
    </row>
    <row r="14" spans="1:7" ht="15" customHeight="1">
      <c r="A14" s="163"/>
      <c r="B14" s="163"/>
      <c r="C14" s="162"/>
      <c r="D14" s="161"/>
      <c r="E14" s="160"/>
      <c r="F14" s="157"/>
    </row>
    <row r="15" spans="1:7" ht="15" customHeight="1">
      <c r="A15" s="163"/>
      <c r="B15" s="163"/>
      <c r="C15" s="162"/>
      <c r="D15" s="161"/>
      <c r="E15" s="160"/>
      <c r="F15" s="157"/>
    </row>
    <row r="16" spans="1:7">
      <c r="A16" s="163"/>
      <c r="B16" s="163"/>
      <c r="C16" s="162"/>
      <c r="D16" s="161"/>
      <c r="E16" s="160"/>
      <c r="F16" s="157"/>
    </row>
    <row r="17" spans="1:6">
      <c r="A17" s="163"/>
      <c r="B17" s="163"/>
      <c r="C17" s="162"/>
      <c r="D17" s="161"/>
      <c r="E17" s="160"/>
      <c r="F17" s="157"/>
    </row>
    <row r="18" spans="1:6" ht="15" customHeight="1">
      <c r="A18" s="163"/>
      <c r="B18" s="163"/>
      <c r="C18" s="162"/>
      <c r="D18" s="161"/>
      <c r="E18" s="160"/>
      <c r="F18" s="157"/>
    </row>
    <row r="19" spans="1:6">
      <c r="A19" s="163"/>
      <c r="B19" s="163"/>
      <c r="C19" s="162"/>
      <c r="D19" s="161"/>
      <c r="E19" s="160"/>
      <c r="F19" s="157"/>
    </row>
    <row r="20" spans="1:6">
      <c r="A20" s="163"/>
      <c r="B20" s="163"/>
      <c r="C20" s="162"/>
      <c r="D20" s="161"/>
      <c r="E20" s="160"/>
      <c r="F20" s="157"/>
    </row>
    <row r="21" spans="1:6" ht="15" customHeight="1">
      <c r="A21" s="163"/>
      <c r="B21" s="163"/>
      <c r="C21" s="162"/>
      <c r="D21" s="161"/>
      <c r="E21" s="160"/>
      <c r="F21" s="157"/>
    </row>
    <row r="22" spans="1:6" ht="15" customHeight="1">
      <c r="A22" s="163"/>
      <c r="B22" s="163"/>
      <c r="C22" s="162"/>
      <c r="D22" s="161"/>
      <c r="E22" s="160"/>
      <c r="F22" s="157"/>
    </row>
    <row r="23" spans="1:6">
      <c r="A23" s="163"/>
      <c r="B23" s="163"/>
      <c r="C23" s="162"/>
      <c r="D23" s="161"/>
      <c r="E23" s="160"/>
      <c r="F23" s="157"/>
    </row>
    <row r="24" spans="1:6" ht="15" customHeight="1">
      <c r="A24" s="163"/>
      <c r="B24" s="163"/>
      <c r="C24" s="162"/>
      <c r="D24" s="161"/>
      <c r="E24" s="160"/>
      <c r="F24" s="157"/>
    </row>
    <row r="25" spans="1:6">
      <c r="A25" s="163"/>
      <c r="B25" s="163"/>
      <c r="C25" s="162"/>
      <c r="D25" s="161"/>
      <c r="E25" s="160"/>
      <c r="F25" s="157"/>
    </row>
    <row r="26" spans="1:6" ht="15" customHeight="1">
      <c r="A26" s="163"/>
      <c r="B26" s="163"/>
      <c r="C26" s="162"/>
      <c r="D26" s="161"/>
      <c r="E26" s="160"/>
      <c r="F26" s="157"/>
    </row>
    <row r="27" spans="1:6" ht="15" customHeight="1">
      <c r="A27" s="163"/>
      <c r="B27" s="163"/>
      <c r="C27" s="162"/>
      <c r="D27" s="161"/>
      <c r="E27" s="160"/>
      <c r="F27" s="157"/>
    </row>
    <row r="28" spans="1:6">
      <c r="A28" s="163"/>
      <c r="B28" s="163"/>
      <c r="C28" s="162"/>
      <c r="D28" s="161"/>
      <c r="E28" s="160"/>
      <c r="F28" s="157"/>
    </row>
    <row r="29" spans="1:6" ht="15" customHeight="1">
      <c r="A29" s="163"/>
      <c r="B29" s="163"/>
      <c r="C29" s="162"/>
      <c r="D29" s="161"/>
      <c r="E29" s="160"/>
      <c r="F29" s="157"/>
    </row>
    <row r="30" spans="1:6">
      <c r="A30" s="163"/>
      <c r="B30" s="163"/>
      <c r="C30" s="162"/>
      <c r="D30" s="161"/>
      <c r="E30" s="160"/>
      <c r="F30" s="157"/>
    </row>
    <row r="31" spans="1:6" ht="15" customHeight="1">
      <c r="A31" s="163"/>
      <c r="B31" s="163"/>
      <c r="C31" s="162"/>
      <c r="D31" s="161"/>
      <c r="E31" s="160"/>
      <c r="F31" s="157"/>
    </row>
    <row r="32" spans="1:6">
      <c r="A32" s="163"/>
      <c r="B32" s="163"/>
      <c r="C32" s="162"/>
      <c r="D32" s="161"/>
      <c r="E32" s="160"/>
      <c r="F32" s="157"/>
    </row>
    <row r="33" spans="1:6" ht="15" customHeight="1">
      <c r="A33" s="163"/>
      <c r="B33" s="163"/>
      <c r="C33" s="162"/>
      <c r="D33" s="161"/>
      <c r="E33" s="160"/>
      <c r="F33" s="157"/>
    </row>
    <row r="34" spans="1:6" ht="15" customHeight="1">
      <c r="A34" s="163"/>
      <c r="B34" s="163"/>
      <c r="C34" s="162"/>
      <c r="D34" s="161"/>
      <c r="E34" s="160"/>
      <c r="F34" s="157"/>
    </row>
    <row r="35" spans="1:6">
      <c r="A35" s="163"/>
      <c r="B35" s="163"/>
      <c r="C35" s="162"/>
      <c r="D35" s="161"/>
      <c r="E35" s="160"/>
      <c r="F35" s="157"/>
    </row>
    <row r="36" spans="1:6">
      <c r="A36" s="163"/>
      <c r="B36" s="163"/>
      <c r="C36" s="162"/>
      <c r="D36" s="161"/>
      <c r="E36" s="160"/>
      <c r="F36" s="157"/>
    </row>
    <row r="37" spans="1:6">
      <c r="A37" s="163"/>
      <c r="B37" s="163"/>
      <c r="C37" s="162"/>
      <c r="D37" s="161"/>
      <c r="E37" s="160"/>
      <c r="F37" s="157"/>
    </row>
    <row r="38" spans="1:6">
      <c r="A38" s="163"/>
      <c r="B38" s="163"/>
      <c r="C38" s="162"/>
      <c r="D38" s="161"/>
      <c r="E38" s="160"/>
      <c r="F38" s="157"/>
    </row>
    <row r="39" spans="1:6">
      <c r="A39" s="163"/>
      <c r="B39" s="163"/>
      <c r="C39" s="162"/>
      <c r="D39" s="161"/>
      <c r="E39" s="160"/>
      <c r="F39" s="157"/>
    </row>
    <row r="40" spans="1:6">
      <c r="A40" s="163"/>
      <c r="B40" s="163"/>
      <c r="C40" s="162"/>
      <c r="D40" s="161"/>
      <c r="E40" s="160"/>
      <c r="F40" s="157"/>
    </row>
    <row r="41" spans="1:6">
      <c r="A41" s="163"/>
      <c r="B41" s="163"/>
      <c r="C41" s="162"/>
      <c r="D41" s="161"/>
      <c r="E41" s="160"/>
      <c r="F41" s="157"/>
    </row>
    <row r="42" spans="1:6">
      <c r="A42" s="163"/>
      <c r="B42" s="163"/>
      <c r="C42" s="162"/>
      <c r="D42" s="161"/>
      <c r="E42" s="160"/>
      <c r="F42" s="157"/>
    </row>
    <row r="43" spans="1:6" ht="15" customHeight="1">
      <c r="A43" s="534"/>
      <c r="B43" s="534"/>
      <c r="C43" s="534"/>
      <c r="D43" s="534"/>
      <c r="E43" s="534"/>
      <c r="F43" s="157"/>
    </row>
    <row r="44" spans="1:6">
      <c r="A44" s="534"/>
      <c r="B44" s="534"/>
      <c r="C44" s="534"/>
      <c r="D44" s="534"/>
      <c r="E44" s="534"/>
    </row>
    <row r="46" spans="1:6" ht="15" customHeight="1">
      <c r="A46" s="159"/>
      <c r="B46" s="159"/>
      <c r="C46" s="205"/>
      <c r="D46" s="196"/>
      <c r="E46" s="159"/>
      <c r="F46" s="127"/>
    </row>
    <row r="47" spans="1:6" ht="15" customHeight="1">
      <c r="A47" s="159"/>
      <c r="B47" s="159"/>
      <c r="C47" s="159"/>
      <c r="D47" s="159"/>
      <c r="E47" s="159"/>
      <c r="F47" s="127"/>
    </row>
    <row r="48" spans="1:6">
      <c r="A48" s="159"/>
      <c r="B48" s="159"/>
      <c r="C48" s="159"/>
      <c r="D48" s="159"/>
      <c r="E48" s="159"/>
      <c r="F48" s="127"/>
    </row>
    <row r="49" spans="1:1">
      <c r="A49" s="370" t="s">
        <v>343</v>
      </c>
    </row>
  </sheetData>
  <mergeCells count="11">
    <mergeCell ref="A43:E43"/>
    <mergeCell ref="A44:E44"/>
    <mergeCell ref="A2:E2"/>
    <mergeCell ref="A3:E3"/>
    <mergeCell ref="A4:E4"/>
    <mergeCell ref="A5:B5"/>
    <mergeCell ref="C5:C6"/>
    <mergeCell ref="E5:E6"/>
    <mergeCell ref="A6:B6"/>
    <mergeCell ref="E7:E8"/>
    <mergeCell ref="A8:B8"/>
  </mergeCells>
  <hyperlinks>
    <hyperlink ref="A49" location="Ìndice!A1" display="Ìndice" xr:uid="{E22D2245-C4AA-4070-824C-2CC803A3F4E1}"/>
  </hyperlinks>
  <printOptions horizontalCentered="1" verticalCentered="1"/>
  <pageMargins left="0" right="0" top="0" bottom="0" header="0.31496062992125984" footer="0.31496062992125984"/>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2:K45"/>
  <sheetViews>
    <sheetView showGridLines="0" view="pageBreakPreview" zoomScaleNormal="100" zoomScaleSheetLayoutView="100" workbookViewId="0">
      <selection activeCell="A2" sqref="A2:F2"/>
    </sheetView>
  </sheetViews>
  <sheetFormatPr baseColWidth="10" defaultColWidth="12.42578125" defaultRowHeight="15"/>
  <cols>
    <col min="1" max="1" width="16.42578125" style="168" customWidth="1"/>
    <col min="2" max="3" width="9.7109375" style="168" bestFit="1" customWidth="1"/>
    <col min="4" max="4" width="12.140625" style="168" customWidth="1"/>
    <col min="5" max="5" width="17.28515625" style="168" customWidth="1"/>
    <col min="6" max="6" width="17.42578125" style="168" customWidth="1"/>
    <col min="7" max="8" width="5.140625" style="168" customWidth="1"/>
    <col min="9" max="9" width="12.42578125" style="168"/>
    <col min="10" max="10" width="15.28515625" style="168" bestFit="1" customWidth="1"/>
    <col min="11" max="16384" width="12.42578125" style="168"/>
  </cols>
  <sheetData>
    <row r="2" spans="1:11">
      <c r="A2" s="514"/>
      <c r="B2" s="514"/>
      <c r="C2" s="514"/>
      <c r="D2" s="514"/>
      <c r="E2" s="514"/>
      <c r="F2" s="514"/>
      <c r="G2" s="169"/>
    </row>
    <row r="3" spans="1:11">
      <c r="A3" s="515"/>
      <c r="B3" s="515"/>
      <c r="C3" s="515"/>
      <c r="D3" s="515"/>
      <c r="E3" s="515"/>
      <c r="F3" s="515"/>
    </row>
    <row r="4" spans="1:11">
      <c r="A4" s="516"/>
      <c r="B4" s="516"/>
      <c r="C4" s="516"/>
      <c r="D4" s="516"/>
      <c r="E4" s="516"/>
      <c r="F4" s="516"/>
    </row>
    <row r="5" spans="1:11" ht="15" customHeight="1">
      <c r="A5" s="540"/>
      <c r="B5" s="535"/>
      <c r="C5" s="535"/>
      <c r="D5" s="536"/>
      <c r="E5" s="125"/>
      <c r="F5" s="536"/>
    </row>
    <row r="6" spans="1:11" ht="15" customHeight="1">
      <c r="A6" s="540"/>
      <c r="B6" s="535"/>
      <c r="C6" s="535"/>
      <c r="D6" s="536"/>
      <c r="E6" s="125"/>
      <c r="F6" s="536"/>
      <c r="J6" s="155"/>
      <c r="K6" s="155"/>
    </row>
    <row r="7" spans="1:11" ht="15" customHeight="1">
      <c r="A7" s="540"/>
      <c r="B7" s="125"/>
      <c r="C7" s="125"/>
      <c r="D7" s="125"/>
      <c r="E7" s="125"/>
      <c r="F7" s="537"/>
    </row>
    <row r="8" spans="1:11" ht="27.75" customHeight="1">
      <c r="A8" s="540"/>
      <c r="B8" s="538"/>
      <c r="C8" s="538"/>
      <c r="D8" s="123"/>
      <c r="E8" s="199"/>
      <c r="F8" s="537"/>
    </row>
    <row r="9" spans="1:11">
      <c r="A9" s="540"/>
      <c r="B9" s="125"/>
      <c r="C9" s="198"/>
      <c r="D9" s="158"/>
      <c r="E9" s="198"/>
      <c r="F9" s="158"/>
    </row>
    <row r="10" spans="1:11" ht="15.75">
      <c r="A10" s="167"/>
      <c r="B10" s="166"/>
      <c r="C10" s="166"/>
      <c r="D10" s="154"/>
      <c r="E10" s="165"/>
      <c r="F10" s="164"/>
      <c r="G10" s="157"/>
      <c r="H10" s="153"/>
      <c r="I10" s="268"/>
      <c r="J10" s="268"/>
      <c r="K10" s="268"/>
    </row>
    <row r="11" spans="1:11" ht="15" customHeight="1">
      <c r="A11" s="129"/>
      <c r="B11" s="163"/>
      <c r="C11" s="163"/>
      <c r="D11" s="152"/>
      <c r="E11" s="151"/>
      <c r="F11" s="160"/>
      <c r="G11" s="157"/>
      <c r="H11" s="153"/>
      <c r="I11" s="268"/>
      <c r="J11" s="268"/>
    </row>
    <row r="12" spans="1:11" ht="15.75">
      <c r="A12" s="129"/>
      <c r="B12" s="163"/>
      <c r="C12" s="163"/>
      <c r="D12" s="152"/>
      <c r="E12" s="151"/>
      <c r="F12" s="160"/>
      <c r="G12" s="157"/>
      <c r="H12" s="153"/>
      <c r="I12" s="268"/>
      <c r="J12" s="268"/>
    </row>
    <row r="13" spans="1:11" ht="15" customHeight="1">
      <c r="A13" s="129"/>
      <c r="B13" s="163"/>
      <c r="C13" s="163"/>
      <c r="D13" s="152"/>
      <c r="E13" s="151"/>
      <c r="F13" s="160"/>
      <c r="G13" s="157"/>
      <c r="H13" s="153"/>
      <c r="I13" s="268"/>
      <c r="J13" s="268"/>
    </row>
    <row r="14" spans="1:11" ht="15" customHeight="1">
      <c r="A14" s="129"/>
      <c r="B14" s="163"/>
      <c r="C14" s="163"/>
      <c r="D14" s="152"/>
      <c r="E14" s="151"/>
      <c r="F14" s="160"/>
      <c r="G14" s="157"/>
      <c r="H14" s="153"/>
      <c r="I14" s="268"/>
      <c r="J14" s="268"/>
    </row>
    <row r="15" spans="1:11" ht="15" customHeight="1">
      <c r="A15" s="129"/>
      <c r="B15" s="163"/>
      <c r="C15" s="163"/>
      <c r="D15" s="152"/>
      <c r="E15" s="151"/>
      <c r="F15" s="160"/>
      <c r="G15" s="157"/>
      <c r="H15" s="153"/>
      <c r="I15" s="268"/>
      <c r="J15" s="268"/>
    </row>
    <row r="16" spans="1:11" ht="15.75">
      <c r="A16" s="129"/>
      <c r="B16" s="163"/>
      <c r="C16" s="163"/>
      <c r="D16" s="152"/>
      <c r="E16" s="151"/>
      <c r="F16" s="160"/>
      <c r="G16" s="157"/>
      <c r="H16" s="153"/>
      <c r="I16" s="268"/>
      <c r="J16" s="268"/>
    </row>
    <row r="17" spans="1:10" ht="15.75">
      <c r="A17" s="129"/>
      <c r="B17" s="163"/>
      <c r="C17" s="163"/>
      <c r="D17" s="152"/>
      <c r="E17" s="151"/>
      <c r="F17" s="160"/>
      <c r="G17" s="157"/>
      <c r="H17" s="153"/>
      <c r="I17" s="268"/>
      <c r="J17" s="268"/>
    </row>
    <row r="18" spans="1:10" ht="15" customHeight="1">
      <c r="A18" s="129"/>
      <c r="B18" s="163"/>
      <c r="C18" s="163"/>
      <c r="D18" s="152"/>
      <c r="E18" s="151"/>
      <c r="F18" s="160"/>
      <c r="G18" s="157"/>
      <c r="H18" s="153"/>
      <c r="I18" s="268"/>
      <c r="J18" s="268"/>
    </row>
    <row r="19" spans="1:10" ht="15.75">
      <c r="A19" s="129"/>
      <c r="B19" s="163"/>
      <c r="C19" s="163"/>
      <c r="D19" s="152"/>
      <c r="E19" s="151"/>
      <c r="F19" s="160"/>
      <c r="G19" s="157"/>
      <c r="H19" s="153"/>
      <c r="I19" s="268"/>
      <c r="J19" s="268"/>
    </row>
    <row r="20" spans="1:10" ht="15.75">
      <c r="A20" s="129"/>
      <c r="B20" s="163"/>
      <c r="C20" s="163"/>
      <c r="D20" s="152"/>
      <c r="E20" s="151"/>
      <c r="F20" s="160"/>
      <c r="G20" s="157"/>
      <c r="H20" s="153"/>
      <c r="I20" s="268"/>
      <c r="J20" s="268"/>
    </row>
    <row r="21" spans="1:10" ht="15" customHeight="1">
      <c r="A21" s="129"/>
      <c r="B21" s="163"/>
      <c r="C21" s="163"/>
      <c r="D21" s="152"/>
      <c r="E21" s="151"/>
      <c r="F21" s="160"/>
      <c r="G21" s="157"/>
      <c r="H21" s="153"/>
      <c r="I21" s="268"/>
      <c r="J21" s="268"/>
    </row>
    <row r="22" spans="1:10" ht="15" customHeight="1">
      <c r="A22" s="129"/>
      <c r="B22" s="163"/>
      <c r="C22" s="163"/>
      <c r="D22" s="152"/>
      <c r="E22" s="151"/>
      <c r="F22" s="160"/>
      <c r="G22" s="157"/>
      <c r="H22" s="153"/>
      <c r="I22" s="268"/>
      <c r="J22" s="268"/>
    </row>
    <row r="23" spans="1:10" ht="15.75">
      <c r="A23" s="129"/>
      <c r="B23" s="163"/>
      <c r="C23" s="163"/>
      <c r="D23" s="152"/>
      <c r="E23" s="151"/>
      <c r="F23" s="160"/>
      <c r="G23" s="157"/>
      <c r="H23" s="153"/>
      <c r="I23" s="268"/>
      <c r="J23" s="268"/>
    </row>
    <row r="24" spans="1:10" ht="15" customHeight="1">
      <c r="A24" s="129"/>
      <c r="B24" s="163"/>
      <c r="C24" s="163"/>
      <c r="D24" s="152"/>
      <c r="E24" s="151"/>
      <c r="F24" s="160"/>
      <c r="G24" s="157"/>
      <c r="H24" s="153"/>
      <c r="I24" s="268"/>
      <c r="J24" s="268"/>
    </row>
    <row r="25" spans="1:10" ht="15.75">
      <c r="A25" s="129"/>
      <c r="B25" s="163"/>
      <c r="C25" s="163"/>
      <c r="D25" s="152"/>
      <c r="E25" s="151"/>
      <c r="F25" s="160"/>
      <c r="G25" s="157"/>
      <c r="H25" s="153"/>
      <c r="I25" s="268"/>
      <c r="J25" s="268"/>
    </row>
    <row r="26" spans="1:10" ht="15" customHeight="1">
      <c r="A26" s="129"/>
      <c r="B26" s="163"/>
      <c r="C26" s="163"/>
      <c r="D26" s="152"/>
      <c r="E26" s="151"/>
      <c r="F26" s="160"/>
      <c r="G26" s="157"/>
      <c r="H26" s="153"/>
      <c r="I26" s="268"/>
      <c r="J26" s="268"/>
    </row>
    <row r="27" spans="1:10" ht="15" customHeight="1">
      <c r="A27" s="129"/>
      <c r="B27" s="163"/>
      <c r="C27" s="163"/>
      <c r="D27" s="152"/>
      <c r="E27" s="151"/>
      <c r="F27" s="160"/>
      <c r="G27" s="157"/>
      <c r="H27" s="153"/>
      <c r="I27" s="268"/>
      <c r="J27" s="268"/>
    </row>
    <row r="28" spans="1:10" ht="15.75">
      <c r="A28" s="129"/>
      <c r="B28" s="163"/>
      <c r="C28" s="163"/>
      <c r="D28" s="152"/>
      <c r="E28" s="151"/>
      <c r="F28" s="160"/>
      <c r="G28" s="157"/>
      <c r="H28" s="153"/>
      <c r="I28" s="268"/>
      <c r="J28" s="268"/>
    </row>
    <row r="29" spans="1:10" ht="15" customHeight="1">
      <c r="A29" s="129"/>
      <c r="B29" s="163"/>
      <c r="C29" s="163"/>
      <c r="D29" s="152"/>
      <c r="E29" s="151"/>
      <c r="F29" s="160"/>
      <c r="G29" s="157"/>
      <c r="H29" s="153"/>
      <c r="I29" s="268"/>
      <c r="J29" s="268"/>
    </row>
    <row r="30" spans="1:10" ht="15.75">
      <c r="A30" s="129"/>
      <c r="B30" s="163"/>
      <c r="C30" s="163"/>
      <c r="D30" s="152"/>
      <c r="E30" s="151"/>
      <c r="F30" s="160"/>
      <c r="G30" s="157"/>
      <c r="H30" s="153"/>
      <c r="I30" s="268"/>
      <c r="J30" s="268"/>
    </row>
    <row r="31" spans="1:10" ht="15" customHeight="1">
      <c r="A31" s="129"/>
      <c r="B31" s="163"/>
      <c r="C31" s="163"/>
      <c r="D31" s="152"/>
      <c r="E31" s="151"/>
      <c r="F31" s="160"/>
      <c r="G31" s="157"/>
      <c r="H31" s="153"/>
      <c r="I31" s="268"/>
      <c r="J31" s="268"/>
    </row>
    <row r="32" spans="1:10" ht="15.75">
      <c r="A32" s="129"/>
      <c r="B32" s="163"/>
      <c r="C32" s="163"/>
      <c r="D32" s="152"/>
      <c r="E32" s="151"/>
      <c r="F32" s="160"/>
      <c r="G32" s="157"/>
      <c r="H32" s="153"/>
      <c r="I32" s="268"/>
      <c r="J32" s="268"/>
    </row>
    <row r="33" spans="1:10" ht="15" customHeight="1">
      <c r="A33" s="129"/>
      <c r="B33" s="163"/>
      <c r="C33" s="163"/>
      <c r="D33" s="152"/>
      <c r="E33" s="151"/>
      <c r="F33" s="160"/>
      <c r="G33" s="157"/>
      <c r="H33" s="153"/>
      <c r="I33" s="268"/>
      <c r="J33" s="268"/>
    </row>
    <row r="34" spans="1:10" ht="15" customHeight="1">
      <c r="A34" s="129"/>
      <c r="B34" s="163"/>
      <c r="C34" s="163"/>
      <c r="D34" s="152"/>
      <c r="E34" s="151"/>
      <c r="F34" s="160"/>
      <c r="G34" s="157"/>
      <c r="H34" s="153"/>
      <c r="I34" s="268"/>
      <c r="J34" s="268"/>
    </row>
    <row r="35" spans="1:10" ht="15.75">
      <c r="A35" s="129"/>
      <c r="B35" s="163"/>
      <c r="C35" s="163"/>
      <c r="D35" s="152"/>
      <c r="E35" s="151"/>
      <c r="F35" s="160"/>
      <c r="G35" s="157"/>
      <c r="H35" s="153"/>
      <c r="I35" s="268"/>
      <c r="J35" s="268"/>
    </row>
    <row r="36" spans="1:10" ht="15.75">
      <c r="A36" s="129"/>
      <c r="B36" s="163"/>
      <c r="C36" s="163"/>
      <c r="D36" s="152"/>
      <c r="E36" s="151"/>
      <c r="F36" s="160"/>
      <c r="G36" s="157"/>
      <c r="H36" s="153"/>
      <c r="I36" s="268"/>
      <c r="J36" s="268"/>
    </row>
    <row r="37" spans="1:10" ht="15.75">
      <c r="A37" s="129"/>
      <c r="B37" s="163"/>
      <c r="C37" s="163"/>
      <c r="D37" s="152"/>
      <c r="E37" s="151"/>
      <c r="F37" s="160"/>
      <c r="G37" s="157"/>
      <c r="H37" s="153"/>
      <c r="I37" s="268"/>
      <c r="J37" s="268"/>
    </row>
    <row r="38" spans="1:10" ht="15.75">
      <c r="A38" s="129"/>
      <c r="B38" s="163"/>
      <c r="C38" s="163"/>
      <c r="D38" s="152"/>
      <c r="E38" s="151"/>
      <c r="F38" s="160"/>
      <c r="G38" s="157"/>
      <c r="H38" s="153"/>
      <c r="I38" s="268"/>
      <c r="J38" s="268"/>
    </row>
    <row r="39" spans="1:10" ht="15.75">
      <c r="A39" s="129"/>
      <c r="B39" s="163"/>
      <c r="C39" s="163"/>
      <c r="D39" s="152"/>
      <c r="E39" s="151"/>
      <c r="F39" s="160"/>
      <c r="G39" s="157"/>
      <c r="H39" s="153"/>
      <c r="I39" s="268"/>
      <c r="J39" s="268"/>
    </row>
    <row r="40" spans="1:10" ht="15.75">
      <c r="A40" s="129"/>
      <c r="B40" s="163"/>
      <c r="C40" s="163"/>
      <c r="D40" s="152"/>
      <c r="E40" s="151"/>
      <c r="F40" s="160"/>
      <c r="G40" s="157"/>
      <c r="H40" s="153"/>
      <c r="I40" s="268"/>
      <c r="J40" s="268"/>
    </row>
    <row r="41" spans="1:10" ht="15.75">
      <c r="A41" s="129"/>
      <c r="B41" s="163"/>
      <c r="C41" s="163"/>
      <c r="D41" s="152"/>
      <c r="E41" s="151"/>
      <c r="F41" s="160"/>
      <c r="G41" s="157"/>
      <c r="H41" s="153"/>
      <c r="I41" s="268"/>
      <c r="J41" s="268"/>
    </row>
    <row r="42" spans="1:10" ht="15.75">
      <c r="A42" s="129"/>
      <c r="B42" s="163"/>
      <c r="C42" s="163"/>
      <c r="D42" s="152"/>
      <c r="E42" s="151"/>
      <c r="F42" s="160"/>
      <c r="G42" s="157"/>
      <c r="H42" s="153"/>
      <c r="I42" s="268"/>
      <c r="J42" s="268"/>
    </row>
    <row r="43" spans="1:10" ht="36" customHeight="1">
      <c r="A43" s="539"/>
      <c r="B43" s="539"/>
      <c r="C43" s="539"/>
      <c r="D43" s="539"/>
      <c r="E43" s="539"/>
      <c r="F43" s="539"/>
      <c r="G43" s="157"/>
      <c r="H43" s="153"/>
      <c r="I43" s="268"/>
      <c r="J43" s="268"/>
    </row>
    <row r="44" spans="1:10" ht="15.75" customHeight="1">
      <c r="A44" s="539"/>
      <c r="B44" s="539"/>
      <c r="C44" s="539"/>
      <c r="D44" s="539"/>
      <c r="E44" s="539"/>
      <c r="F44" s="539"/>
    </row>
    <row r="45" spans="1:10">
      <c r="A45" s="370" t="s">
        <v>343</v>
      </c>
    </row>
  </sheetData>
  <mergeCells count="12">
    <mergeCell ref="A43:F43"/>
    <mergeCell ref="A44:F44"/>
    <mergeCell ref="A2:F2"/>
    <mergeCell ref="A3:F3"/>
    <mergeCell ref="A4:F4"/>
    <mergeCell ref="A5:A9"/>
    <mergeCell ref="B5:C5"/>
    <mergeCell ref="D5:D6"/>
    <mergeCell ref="F5:F6"/>
    <mergeCell ref="B6:C6"/>
    <mergeCell ref="F7:F8"/>
    <mergeCell ref="B8:C8"/>
  </mergeCells>
  <hyperlinks>
    <hyperlink ref="A45" location="Ìndice!A1" display="Ìndice" xr:uid="{CB47CDAF-1B8F-49CF-BB16-35DE4F0C15FD}"/>
  </hyperlinks>
  <printOptions horizontalCentered="1" verticalCentered="1"/>
  <pageMargins left="0" right="0" top="0" bottom="0"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P45"/>
  <sheetViews>
    <sheetView showGridLines="0" view="pageBreakPreview" zoomScaleNormal="100" zoomScaleSheetLayoutView="100" workbookViewId="0">
      <selection activeCell="H28" sqref="H28"/>
    </sheetView>
  </sheetViews>
  <sheetFormatPr baseColWidth="10" defaultColWidth="12.42578125" defaultRowHeight="15"/>
  <cols>
    <col min="1" max="1" width="5" style="168" customWidth="1"/>
    <col min="2" max="2" width="13.7109375" style="168" customWidth="1"/>
    <col min="3" max="3" width="17.140625" style="168" customWidth="1"/>
    <col min="4" max="4" width="17.85546875" style="168" customWidth="1"/>
    <col min="5" max="5" width="11.85546875" style="168" customWidth="1"/>
    <col min="6" max="6" width="9.28515625" style="168" customWidth="1"/>
    <col min="7" max="7" width="10.42578125" style="168" customWidth="1"/>
    <col min="8" max="8" width="19.7109375" style="168" customWidth="1"/>
    <col min="9" max="10" width="13.7109375" style="168" customWidth="1"/>
    <col min="11" max="11" width="5" style="168" customWidth="1"/>
    <col min="12" max="16384" width="12.42578125" style="168"/>
  </cols>
  <sheetData>
    <row r="2" spans="1:10">
      <c r="A2" s="134"/>
      <c r="B2" s="134"/>
      <c r="C2" s="134"/>
      <c r="D2" s="134"/>
      <c r="E2" s="134"/>
      <c r="F2" s="134"/>
      <c r="G2" s="134"/>
      <c r="H2" s="134"/>
      <c r="I2" s="134"/>
    </row>
    <row r="3" spans="1:10">
      <c r="A3" s="150"/>
      <c r="B3" s="169"/>
      <c r="C3" s="514"/>
      <c r="D3" s="514"/>
      <c r="E3" s="514"/>
      <c r="F3" s="514"/>
      <c r="G3" s="514"/>
      <c r="H3" s="514"/>
      <c r="I3" s="169"/>
      <c r="J3" s="169"/>
    </row>
    <row r="4" spans="1:10">
      <c r="A4" s="150"/>
      <c r="C4" s="515"/>
      <c r="D4" s="515"/>
      <c r="E4" s="515"/>
      <c r="F4" s="515"/>
      <c r="G4" s="515"/>
      <c r="H4" s="515"/>
    </row>
    <row r="5" spans="1:10">
      <c r="A5" s="150"/>
      <c r="C5" s="516"/>
      <c r="D5" s="516"/>
      <c r="E5" s="516"/>
      <c r="F5" s="516"/>
      <c r="G5" s="516"/>
      <c r="H5" s="516"/>
    </row>
    <row r="6" spans="1:10" ht="18.75" customHeight="1">
      <c r="A6" s="150"/>
      <c r="C6" s="542"/>
      <c r="D6" s="543"/>
      <c r="E6" s="543"/>
      <c r="F6" s="543"/>
      <c r="G6" s="543"/>
      <c r="H6" s="544"/>
    </row>
    <row r="7" spans="1:10" ht="15" customHeight="1">
      <c r="A7" s="150"/>
      <c r="C7" s="542"/>
      <c r="D7" s="133"/>
      <c r="E7" s="133"/>
      <c r="F7" s="269"/>
      <c r="G7" s="269"/>
      <c r="H7" s="544"/>
    </row>
    <row r="8" spans="1:10" ht="15" customHeight="1">
      <c r="A8" s="150"/>
      <c r="C8" s="542"/>
      <c r="D8" s="545"/>
      <c r="E8" s="545"/>
      <c r="F8" s="545"/>
      <c r="G8" s="269"/>
      <c r="H8" s="192"/>
    </row>
    <row r="9" spans="1:10">
      <c r="A9" s="150"/>
      <c r="C9" s="542"/>
      <c r="D9" s="269"/>
      <c r="E9" s="269"/>
      <c r="F9" s="269"/>
      <c r="G9" s="269"/>
      <c r="H9" s="133"/>
    </row>
    <row r="10" spans="1:10">
      <c r="A10" s="150"/>
      <c r="C10" s="149"/>
      <c r="D10" s="148"/>
      <c r="E10" s="148"/>
      <c r="F10" s="148"/>
      <c r="G10" s="147"/>
      <c r="H10" s="146"/>
      <c r="I10" s="124"/>
    </row>
    <row r="11" spans="1:10" ht="15" customHeight="1">
      <c r="A11" s="150"/>
      <c r="C11" s="145"/>
      <c r="D11" s="144"/>
      <c r="E11" s="144"/>
      <c r="F11" s="144"/>
      <c r="G11" s="143"/>
      <c r="H11" s="142"/>
      <c r="I11" s="124"/>
    </row>
    <row r="12" spans="1:10">
      <c r="A12" s="150"/>
      <c r="C12" s="145"/>
      <c r="D12" s="144"/>
      <c r="E12" s="144"/>
      <c r="F12" s="144"/>
      <c r="G12" s="143"/>
      <c r="H12" s="142"/>
      <c r="I12" s="124"/>
    </row>
    <row r="13" spans="1:10" ht="15" customHeight="1">
      <c r="A13" s="150"/>
      <c r="C13" s="145"/>
      <c r="D13" s="144"/>
      <c r="E13" s="144"/>
      <c r="F13" s="144"/>
      <c r="G13" s="143"/>
      <c r="H13" s="142"/>
      <c r="I13" s="124"/>
    </row>
    <row r="14" spans="1:10" ht="15" customHeight="1">
      <c r="A14" s="150"/>
      <c r="C14" s="145"/>
      <c r="D14" s="144"/>
      <c r="E14" s="144"/>
      <c r="F14" s="144"/>
      <c r="G14" s="143"/>
      <c r="H14" s="142"/>
      <c r="I14" s="124"/>
    </row>
    <row r="15" spans="1:10" ht="15" customHeight="1">
      <c r="A15" s="150"/>
      <c r="B15" s="141"/>
      <c r="C15" s="145"/>
      <c r="D15" s="144"/>
      <c r="E15" s="144"/>
      <c r="F15" s="144"/>
      <c r="G15" s="143"/>
      <c r="H15" s="142"/>
      <c r="I15" s="124"/>
    </row>
    <row r="16" spans="1:10">
      <c r="A16" s="150"/>
      <c r="B16" s="141"/>
      <c r="C16" s="145"/>
      <c r="D16" s="144"/>
      <c r="E16" s="144"/>
      <c r="F16" s="144"/>
      <c r="G16" s="143"/>
      <c r="H16" s="142"/>
      <c r="I16" s="124"/>
    </row>
    <row r="17" spans="1:16">
      <c r="A17" s="150"/>
      <c r="B17" s="141"/>
      <c r="C17" s="145"/>
      <c r="D17" s="144"/>
      <c r="E17" s="144"/>
      <c r="F17" s="144"/>
      <c r="G17" s="143"/>
      <c r="H17" s="142"/>
      <c r="I17" s="140"/>
    </row>
    <row r="18" spans="1:16" ht="15" customHeight="1">
      <c r="A18" s="150"/>
      <c r="C18" s="145"/>
      <c r="D18" s="144"/>
      <c r="E18" s="144"/>
      <c r="F18" s="144"/>
      <c r="G18" s="143"/>
      <c r="H18" s="142"/>
      <c r="I18" s="140"/>
    </row>
    <row r="19" spans="1:16">
      <c r="A19" s="150"/>
      <c r="B19" s="183"/>
      <c r="C19" s="145"/>
      <c r="D19" s="144"/>
      <c r="E19" s="144"/>
      <c r="F19" s="144"/>
      <c r="G19" s="143"/>
      <c r="H19" s="142"/>
      <c r="I19" s="140"/>
    </row>
    <row r="20" spans="1:16">
      <c r="A20" s="150"/>
      <c r="B20" s="139"/>
      <c r="C20" s="145"/>
      <c r="D20" s="144"/>
      <c r="E20" s="144"/>
      <c r="F20" s="144"/>
      <c r="G20" s="143"/>
      <c r="H20" s="142"/>
      <c r="I20" s="140"/>
      <c r="P20" s="138"/>
    </row>
    <row r="21" spans="1:16" ht="15" customHeight="1">
      <c r="A21" s="150"/>
      <c r="C21" s="145"/>
      <c r="D21" s="144"/>
      <c r="E21" s="144"/>
      <c r="F21" s="144"/>
      <c r="G21" s="143"/>
      <c r="H21" s="142"/>
      <c r="I21" s="140"/>
    </row>
    <row r="22" spans="1:16" ht="15" customHeight="1">
      <c r="A22" s="150"/>
      <c r="B22" s="139"/>
      <c r="C22" s="145"/>
      <c r="D22" s="144"/>
      <c r="E22" s="144"/>
      <c r="F22" s="144"/>
      <c r="G22" s="143"/>
      <c r="H22" s="142"/>
      <c r="I22" s="140"/>
    </row>
    <row r="23" spans="1:16">
      <c r="A23" s="150"/>
      <c r="B23" s="139"/>
      <c r="C23" s="145"/>
      <c r="D23" s="144"/>
      <c r="E23" s="144"/>
      <c r="F23" s="144"/>
      <c r="G23" s="143"/>
      <c r="H23" s="142"/>
      <c r="I23" s="140"/>
    </row>
    <row r="24" spans="1:16" ht="15" customHeight="1">
      <c r="A24" s="150"/>
      <c r="B24" s="139"/>
      <c r="C24" s="145"/>
      <c r="D24" s="144"/>
      <c r="E24" s="144"/>
      <c r="F24" s="144"/>
      <c r="G24" s="143"/>
      <c r="H24" s="142"/>
      <c r="I24" s="124"/>
    </row>
    <row r="25" spans="1:16">
      <c r="A25" s="150"/>
      <c r="B25" s="139"/>
      <c r="C25" s="145"/>
      <c r="D25" s="144"/>
      <c r="E25" s="144"/>
      <c r="F25" s="144"/>
      <c r="G25" s="143"/>
      <c r="H25" s="142"/>
      <c r="I25" s="140"/>
    </row>
    <row r="26" spans="1:16" ht="15" customHeight="1">
      <c r="A26" s="150"/>
      <c r="C26" s="145"/>
      <c r="D26" s="144"/>
      <c r="E26" s="144"/>
      <c r="F26" s="144"/>
      <c r="G26" s="143"/>
      <c r="H26" s="142"/>
      <c r="I26" s="140"/>
    </row>
    <row r="27" spans="1:16" ht="15" customHeight="1">
      <c r="A27" s="150"/>
      <c r="C27" s="145"/>
      <c r="D27" s="144"/>
      <c r="E27" s="144"/>
      <c r="F27" s="144"/>
      <c r="G27" s="143"/>
      <c r="H27" s="142"/>
      <c r="I27" s="140"/>
    </row>
    <row r="28" spans="1:16">
      <c r="A28" s="150"/>
      <c r="C28" s="145"/>
      <c r="D28" s="144"/>
      <c r="E28" s="144"/>
      <c r="F28" s="144"/>
      <c r="G28" s="143"/>
      <c r="H28" s="142"/>
      <c r="I28" s="124"/>
    </row>
    <row r="29" spans="1:16" ht="15" customHeight="1">
      <c r="A29" s="150"/>
      <c r="C29" s="145"/>
      <c r="D29" s="144"/>
      <c r="E29" s="144"/>
      <c r="F29" s="144"/>
      <c r="G29" s="143"/>
      <c r="H29" s="142"/>
      <c r="I29" s="140"/>
    </row>
    <row r="30" spans="1:16">
      <c r="A30" s="150"/>
      <c r="C30" s="145"/>
      <c r="D30" s="144"/>
      <c r="E30" s="144"/>
      <c r="F30" s="144"/>
      <c r="G30" s="143"/>
      <c r="H30" s="142"/>
      <c r="I30" s="140"/>
    </row>
    <row r="31" spans="1:16" ht="15" customHeight="1">
      <c r="A31" s="150"/>
      <c r="C31" s="145"/>
      <c r="D31" s="144"/>
      <c r="E31" s="144"/>
      <c r="F31" s="144"/>
      <c r="G31" s="143"/>
      <c r="H31" s="142"/>
      <c r="I31" s="140"/>
    </row>
    <row r="32" spans="1:16">
      <c r="A32" s="150"/>
      <c r="C32" s="145"/>
      <c r="D32" s="144"/>
      <c r="E32" s="144"/>
      <c r="F32" s="144"/>
      <c r="G32" s="143"/>
      <c r="H32" s="142"/>
      <c r="I32" s="140"/>
    </row>
    <row r="33" spans="1:10" ht="15" customHeight="1">
      <c r="A33" s="150"/>
      <c r="C33" s="145"/>
      <c r="D33" s="144"/>
      <c r="E33" s="144"/>
      <c r="F33" s="144"/>
      <c r="G33" s="143"/>
      <c r="H33" s="142"/>
      <c r="I33" s="140"/>
    </row>
    <row r="34" spans="1:10" ht="15" customHeight="1">
      <c r="A34" s="150"/>
      <c r="C34" s="145"/>
      <c r="D34" s="144"/>
      <c r="E34" s="144"/>
      <c r="F34" s="144"/>
      <c r="G34" s="143"/>
      <c r="H34" s="142"/>
      <c r="I34" s="124"/>
    </row>
    <row r="35" spans="1:10">
      <c r="A35" s="150"/>
      <c r="C35" s="145"/>
      <c r="D35" s="144"/>
      <c r="E35" s="144"/>
      <c r="F35" s="144"/>
      <c r="G35" s="143"/>
      <c r="H35" s="142"/>
      <c r="I35" s="124"/>
    </row>
    <row r="36" spans="1:10">
      <c r="A36" s="150"/>
      <c r="C36" s="145"/>
      <c r="D36" s="144"/>
      <c r="E36" s="144"/>
      <c r="F36" s="144"/>
      <c r="G36" s="143"/>
      <c r="H36" s="142"/>
      <c r="I36" s="124"/>
    </row>
    <row r="37" spans="1:10">
      <c r="A37" s="150"/>
      <c r="C37" s="145"/>
      <c r="D37" s="144"/>
      <c r="E37" s="144"/>
      <c r="F37" s="144"/>
      <c r="G37" s="143"/>
      <c r="H37" s="142"/>
      <c r="I37" s="124"/>
    </row>
    <row r="38" spans="1:10">
      <c r="A38" s="150"/>
      <c r="C38" s="145"/>
      <c r="D38" s="144"/>
      <c r="E38" s="144"/>
      <c r="F38" s="144"/>
      <c r="G38" s="143"/>
      <c r="H38" s="142"/>
      <c r="I38" s="124"/>
    </row>
    <row r="39" spans="1:10">
      <c r="A39" s="150"/>
      <c r="C39" s="145"/>
      <c r="D39" s="144"/>
      <c r="E39" s="144"/>
      <c r="F39" s="144"/>
      <c r="G39" s="143"/>
      <c r="H39" s="142"/>
      <c r="I39" s="124"/>
      <c r="J39" s="127"/>
    </row>
    <row r="40" spans="1:10">
      <c r="A40" s="150"/>
      <c r="C40" s="145"/>
      <c r="D40" s="144"/>
      <c r="E40" s="144"/>
      <c r="F40" s="144"/>
      <c r="G40" s="143"/>
      <c r="H40" s="142"/>
      <c r="I40" s="124"/>
      <c r="J40" s="127"/>
    </row>
    <row r="41" spans="1:10">
      <c r="A41" s="150"/>
      <c r="C41" s="145"/>
      <c r="D41" s="144"/>
      <c r="E41" s="144"/>
      <c r="F41" s="144"/>
      <c r="G41" s="143"/>
      <c r="H41" s="142"/>
      <c r="I41" s="124"/>
      <c r="J41" s="127"/>
    </row>
    <row r="42" spans="1:10">
      <c r="A42" s="150"/>
      <c r="C42" s="145"/>
      <c r="D42" s="144"/>
      <c r="E42" s="132"/>
      <c r="F42" s="144"/>
      <c r="G42" s="193"/>
      <c r="H42" s="191"/>
      <c r="I42" s="137"/>
      <c r="J42" s="127"/>
    </row>
    <row r="43" spans="1:10" s="131" customFormat="1" ht="36" customHeight="1">
      <c r="A43" s="136"/>
      <c r="B43" s="141"/>
      <c r="C43" s="541"/>
      <c r="D43" s="541"/>
      <c r="E43" s="541"/>
      <c r="F43" s="541"/>
      <c r="G43" s="541"/>
      <c r="H43" s="541"/>
      <c r="I43" s="141"/>
      <c r="J43" s="127"/>
    </row>
    <row r="44" spans="1:10" ht="12" customHeight="1">
      <c r="A44" s="150"/>
      <c r="B44" s="185"/>
      <c r="C44" s="534"/>
      <c r="D44" s="534"/>
      <c r="E44" s="534"/>
      <c r="F44" s="534"/>
      <c r="G44" s="534"/>
      <c r="H44" s="534"/>
      <c r="I44" s="159"/>
      <c r="J44" s="127"/>
    </row>
    <row r="45" spans="1:10">
      <c r="A45" s="370" t="s">
        <v>343</v>
      </c>
      <c r="B45" s="135"/>
      <c r="I45" s="159"/>
      <c r="J45" s="127"/>
    </row>
  </sheetData>
  <mergeCells count="10">
    <mergeCell ref="C43:H43"/>
    <mergeCell ref="C44:H44"/>
    <mergeCell ref="C3:H3"/>
    <mergeCell ref="C4:H4"/>
    <mergeCell ref="C5:H5"/>
    <mergeCell ref="C6:C9"/>
    <mergeCell ref="D6:E6"/>
    <mergeCell ref="F6:G6"/>
    <mergeCell ref="H6:H7"/>
    <mergeCell ref="D8:F8"/>
  </mergeCells>
  <hyperlinks>
    <hyperlink ref="A45" location="Ìndice!A1" display="Ìndice" xr:uid="{B36FF8EE-CB9B-4B96-9730-DE2272370B4A}"/>
  </hyperlinks>
  <printOptions horizontalCentered="1" verticalCentered="1"/>
  <pageMargins left="0" right="0" top="0" bottom="0"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8"/>
  <sheetViews>
    <sheetView view="pageBreakPreview" zoomScale="85" zoomScaleNormal="100" zoomScaleSheetLayoutView="85" workbookViewId="0">
      <selection activeCell="A38" sqref="A38"/>
    </sheetView>
  </sheetViews>
  <sheetFormatPr baseColWidth="10" defaultColWidth="11.42578125" defaultRowHeight="15"/>
  <cols>
    <col min="1" max="6" width="11.42578125" style="1"/>
    <col min="7" max="7" width="22.42578125" style="1" customWidth="1"/>
    <col min="8" max="10" width="15.28515625" style="1" customWidth="1"/>
    <col min="11" max="16384" width="11.42578125" style="1"/>
  </cols>
  <sheetData>
    <row r="2" spans="1:10" ht="18.75">
      <c r="A2" s="443" t="s">
        <v>124</v>
      </c>
      <c r="B2" s="443"/>
      <c r="C2" s="443"/>
      <c r="D2" s="443"/>
      <c r="G2" s="441" t="s">
        <v>275</v>
      </c>
      <c r="H2" s="441"/>
      <c r="I2" s="441"/>
      <c r="J2" s="441"/>
    </row>
    <row r="3" spans="1:10" ht="15" customHeight="1">
      <c r="A3" s="442" t="s">
        <v>0</v>
      </c>
      <c r="B3" s="442" t="s">
        <v>1</v>
      </c>
      <c r="C3" s="444" t="s">
        <v>125</v>
      </c>
      <c r="D3" s="445"/>
      <c r="G3" s="446" t="s">
        <v>8</v>
      </c>
      <c r="H3" s="448" t="s">
        <v>297</v>
      </c>
      <c r="I3" s="448" t="s">
        <v>303</v>
      </c>
      <c r="J3" s="446" t="s">
        <v>9</v>
      </c>
    </row>
    <row r="4" spans="1:10">
      <c r="A4" s="442"/>
      <c r="B4" s="442"/>
      <c r="C4" s="2" t="s">
        <v>2</v>
      </c>
      <c r="D4" s="3" t="s">
        <v>7</v>
      </c>
      <c r="G4" s="447"/>
      <c r="H4" s="449"/>
      <c r="I4" s="449"/>
      <c r="J4" s="447"/>
    </row>
    <row r="5" spans="1:10" ht="15.75">
      <c r="A5" s="440">
        <v>2012</v>
      </c>
      <c r="B5" s="4" t="s">
        <v>3</v>
      </c>
      <c r="C5" s="55">
        <v>4.8104802704320004</v>
      </c>
      <c r="D5" s="308">
        <v>0.56099644280000005</v>
      </c>
      <c r="G5" s="59" t="s">
        <v>304</v>
      </c>
      <c r="H5" s="58" t="s">
        <v>276</v>
      </c>
      <c r="I5" s="363" t="s">
        <v>344</v>
      </c>
      <c r="J5" s="60" t="s">
        <v>202</v>
      </c>
    </row>
    <row r="6" spans="1:10" ht="15.75">
      <c r="A6" s="440"/>
      <c r="B6" s="4" t="s">
        <v>4</v>
      </c>
      <c r="C6" s="56">
        <v>3.9851044280569998</v>
      </c>
      <c r="D6" s="57">
        <v>0.89169364553399999</v>
      </c>
      <c r="G6" s="59" t="s">
        <v>11</v>
      </c>
      <c r="H6" s="58" t="s">
        <v>298</v>
      </c>
      <c r="I6" s="363" t="s">
        <v>345</v>
      </c>
      <c r="J6" s="60" t="s">
        <v>202</v>
      </c>
    </row>
    <row r="7" spans="1:10" ht="15.75">
      <c r="A7" s="440"/>
      <c r="B7" s="4" t="s">
        <v>5</v>
      </c>
      <c r="C7" s="56">
        <v>2.7485456682499998</v>
      </c>
      <c r="D7" s="57">
        <v>0.62692813233699995</v>
      </c>
      <c r="G7" s="59" t="s">
        <v>305</v>
      </c>
      <c r="H7" s="61">
        <v>1.7000000000000001E-2</v>
      </c>
      <c r="I7" s="61">
        <v>1.7000000000000001E-2</v>
      </c>
      <c r="J7" s="60" t="s">
        <v>10</v>
      </c>
    </row>
    <row r="8" spans="1:10" ht="15.75">
      <c r="A8" s="440"/>
      <c r="B8" s="4" t="s">
        <v>6</v>
      </c>
      <c r="C8" s="309">
        <v>3.096124593136</v>
      </c>
      <c r="D8" s="310">
        <v>0.84105218314399999</v>
      </c>
      <c r="G8" s="59" t="s">
        <v>306</v>
      </c>
      <c r="H8" s="61">
        <v>8.9999999999999993E-3</v>
      </c>
      <c r="I8" s="61">
        <v>8.9999999999999993E-3</v>
      </c>
      <c r="J8" s="63" t="s">
        <v>10</v>
      </c>
    </row>
    <row r="9" spans="1:10" ht="15.75">
      <c r="A9" s="440">
        <v>2013</v>
      </c>
      <c r="B9" s="4" t="s">
        <v>3</v>
      </c>
      <c r="C9" s="55">
        <v>0.64414348937999999</v>
      </c>
      <c r="D9" s="308">
        <v>0.344183152898</v>
      </c>
      <c r="G9" s="59" t="s">
        <v>12</v>
      </c>
      <c r="H9" s="61">
        <v>1.6E-2</v>
      </c>
      <c r="I9" s="61">
        <v>1.6E-2</v>
      </c>
      <c r="J9" s="60" t="s">
        <v>10</v>
      </c>
    </row>
    <row r="10" spans="1:10" ht="15.75">
      <c r="A10" s="440"/>
      <c r="B10" s="4" t="s">
        <v>4</v>
      </c>
      <c r="C10" s="56">
        <v>2.0928011077750002</v>
      </c>
      <c r="D10" s="57">
        <v>-0.68122858599500002</v>
      </c>
      <c r="G10" s="59" t="s">
        <v>307</v>
      </c>
      <c r="H10" s="61">
        <v>7.0000000000000001E-3</v>
      </c>
      <c r="I10" s="61">
        <v>7.0000000000000001E-3</v>
      </c>
      <c r="J10" s="63" t="s">
        <v>10</v>
      </c>
    </row>
    <row r="11" spans="1:10" ht="15.75">
      <c r="A11" s="440"/>
      <c r="B11" s="4" t="s">
        <v>5</v>
      </c>
      <c r="C11" s="56">
        <v>1.462465059885</v>
      </c>
      <c r="D11" s="57">
        <v>0.95906715284699995</v>
      </c>
      <c r="G11" s="59" t="s">
        <v>120</v>
      </c>
      <c r="H11" s="61">
        <v>2E-3</v>
      </c>
      <c r="I11" s="61">
        <v>2E-3</v>
      </c>
      <c r="J11" s="63" t="s">
        <v>10</v>
      </c>
    </row>
    <row r="12" spans="1:10" ht="15.75">
      <c r="A12" s="440"/>
      <c r="B12" s="4" t="s">
        <v>6</v>
      </c>
      <c r="C12" s="309">
        <v>1.2050940413610001</v>
      </c>
      <c r="D12" s="310">
        <v>0.54490913211299996</v>
      </c>
      <c r="G12" s="59" t="s">
        <v>299</v>
      </c>
      <c r="H12" s="315">
        <v>8.0000000000000002E-3</v>
      </c>
      <c r="I12" s="315"/>
      <c r="J12" s="63"/>
    </row>
    <row r="13" spans="1:10" ht="15.75">
      <c r="A13" s="440">
        <v>2014</v>
      </c>
      <c r="B13" s="4" t="s">
        <v>3</v>
      </c>
      <c r="C13" s="55">
        <v>2.641156001688</v>
      </c>
      <c r="D13" s="308">
        <v>0.65014243216800005</v>
      </c>
      <c r="G13" s="64" t="s">
        <v>302</v>
      </c>
      <c r="H13" s="62">
        <v>0.01</v>
      </c>
      <c r="I13" s="364">
        <v>0.01</v>
      </c>
      <c r="J13" s="63" t="s">
        <v>10</v>
      </c>
    </row>
    <row r="14" spans="1:10">
      <c r="A14" s="440"/>
      <c r="B14" s="4" t="s">
        <v>4</v>
      </c>
      <c r="C14" s="56">
        <v>2.286541296207</v>
      </c>
      <c r="D14" s="57">
        <v>1.270413328162</v>
      </c>
      <c r="G14" s="73" t="s">
        <v>128</v>
      </c>
      <c r="H14" s="73"/>
      <c r="I14" s="73"/>
      <c r="J14" s="73"/>
    </row>
    <row r="15" spans="1:10">
      <c r="A15" s="440"/>
      <c r="B15" s="4" t="s">
        <v>5</v>
      </c>
      <c r="C15" s="56">
        <v>2.8358145296039998</v>
      </c>
      <c r="D15" s="57">
        <v>0.366638264607</v>
      </c>
    </row>
    <row r="16" spans="1:10">
      <c r="A16" s="440"/>
      <c r="B16" s="4" t="s">
        <v>6</v>
      </c>
      <c r="C16" s="309">
        <v>3.4295577017590002</v>
      </c>
      <c r="D16" s="310">
        <v>1.109605051517</v>
      </c>
    </row>
    <row r="17" spans="1:7">
      <c r="A17" s="440">
        <v>2015</v>
      </c>
      <c r="B17" s="4" t="s">
        <v>3</v>
      </c>
      <c r="C17" s="55">
        <v>3.4830467776490002</v>
      </c>
      <c r="D17" s="308">
        <v>0.56473827623499995</v>
      </c>
    </row>
    <row r="18" spans="1:7">
      <c r="A18" s="440"/>
      <c r="B18" s="4" t="s">
        <v>4</v>
      </c>
      <c r="C18" s="56">
        <v>3.0050179379399999</v>
      </c>
      <c r="D18" s="57">
        <v>1.046418497254</v>
      </c>
    </row>
    <row r="19" spans="1:7">
      <c r="A19" s="440"/>
      <c r="B19" s="4" t="s">
        <v>5</v>
      </c>
      <c r="C19" s="56">
        <v>3.9927052628080002</v>
      </c>
      <c r="D19" s="57">
        <v>1.1950235843970001</v>
      </c>
    </row>
    <row r="20" spans="1:7">
      <c r="A20" s="440"/>
      <c r="B20" s="4" t="s">
        <v>6</v>
      </c>
      <c r="C20" s="309">
        <v>2.7057386732080002</v>
      </c>
      <c r="D20" s="310">
        <v>-5.2076263370999999E-2</v>
      </c>
    </row>
    <row r="21" spans="1:7">
      <c r="A21" s="440">
        <v>2016</v>
      </c>
      <c r="B21" s="4" t="s">
        <v>3</v>
      </c>
      <c r="C21" s="55">
        <v>2.989371135232</v>
      </c>
      <c r="D21" s="308">
        <v>0.63736072604299998</v>
      </c>
    </row>
    <row r="22" spans="1:7">
      <c r="A22" s="440"/>
      <c r="B22" s="4" t="s">
        <v>4</v>
      </c>
      <c r="C22" s="56">
        <v>3.2953814281949998</v>
      </c>
      <c r="D22" s="57">
        <v>0.48626524399299997</v>
      </c>
    </row>
    <row r="23" spans="1:7">
      <c r="A23" s="440"/>
      <c r="B23" s="4" t="s">
        <v>5</v>
      </c>
      <c r="C23" s="56">
        <v>2.062958651452</v>
      </c>
      <c r="D23" s="57">
        <v>1.048309574648</v>
      </c>
    </row>
    <row r="24" spans="1:7">
      <c r="A24" s="440"/>
      <c r="B24" s="4" t="s">
        <v>6</v>
      </c>
      <c r="C24" s="311">
        <v>3.2862513129800002</v>
      </c>
      <c r="D24" s="312">
        <v>1.0707048646099999</v>
      </c>
    </row>
    <row r="25" spans="1:7">
      <c r="A25" s="440">
        <v>2017</v>
      </c>
      <c r="B25" s="4" t="s">
        <v>3</v>
      </c>
      <c r="C25" s="257">
        <v>3.4764197798779999</v>
      </c>
      <c r="D25" s="258">
        <v>0.59915921209599998</v>
      </c>
    </row>
    <row r="26" spans="1:7">
      <c r="A26" s="440"/>
      <c r="B26" s="4" t="s">
        <v>4</v>
      </c>
      <c r="C26" s="257">
        <v>1.94478131499</v>
      </c>
      <c r="D26" s="258">
        <v>0.41677483246899999</v>
      </c>
    </row>
    <row r="27" spans="1:7">
      <c r="A27" s="440"/>
      <c r="B27" s="4" t="s">
        <v>5</v>
      </c>
      <c r="C27" s="257">
        <v>1.572713787044</v>
      </c>
      <c r="D27" s="258">
        <v>-0.45652556431699998</v>
      </c>
    </row>
    <row r="28" spans="1:7">
      <c r="A28" s="440"/>
      <c r="B28" s="4" t="s">
        <v>6</v>
      </c>
      <c r="C28" s="313">
        <v>1.538816614248</v>
      </c>
      <c r="D28" s="314">
        <v>0.95685891898999997</v>
      </c>
    </row>
    <row r="29" spans="1:7">
      <c r="A29" s="440">
        <v>2018</v>
      </c>
      <c r="B29" s="4" t="s">
        <v>3</v>
      </c>
      <c r="C29" s="257">
        <v>1.220265274298</v>
      </c>
      <c r="D29" s="258">
        <v>1.2681718484</v>
      </c>
      <c r="F29" s="307"/>
      <c r="G29" s="307"/>
    </row>
    <row r="30" spans="1:7">
      <c r="A30" s="440"/>
      <c r="B30" s="4" t="s">
        <v>4</v>
      </c>
      <c r="C30" s="257">
        <v>2.58340710406</v>
      </c>
      <c r="D30" s="258">
        <v>-0.19753947826500001</v>
      </c>
      <c r="F30" s="307"/>
      <c r="G30" s="307"/>
    </row>
    <row r="31" spans="1:7">
      <c r="A31" s="440"/>
      <c r="B31" s="4" t="s">
        <v>5</v>
      </c>
      <c r="C31" s="257">
        <v>2.4885059811580001</v>
      </c>
      <c r="D31" s="258">
        <v>0.49253644782</v>
      </c>
      <c r="F31" s="307"/>
      <c r="G31" s="307"/>
    </row>
    <row r="32" spans="1:7">
      <c r="A32" s="440"/>
      <c r="B32" s="4" t="s">
        <v>6</v>
      </c>
      <c r="C32" s="313">
        <v>1.6890296080830001</v>
      </c>
      <c r="D32" s="314">
        <v>6.5000817690000004E-2</v>
      </c>
      <c r="F32" s="307"/>
      <c r="G32" s="307"/>
    </row>
    <row r="33" spans="1:4">
      <c r="A33" s="440">
        <v>2019</v>
      </c>
      <c r="B33" s="4" t="s">
        <v>3</v>
      </c>
      <c r="C33" s="257">
        <v>1.227317138226</v>
      </c>
      <c r="D33" s="258">
        <v>-0.25807537998000002</v>
      </c>
    </row>
    <row r="34" spans="1:4">
      <c r="A34" s="440"/>
      <c r="B34" s="4" t="s">
        <v>4</v>
      </c>
      <c r="C34" s="257">
        <v>-0.81522024311999997</v>
      </c>
      <c r="D34" s="258">
        <v>2.0067236610999999E-2</v>
      </c>
    </row>
    <row r="35" spans="1:4">
      <c r="A35" s="440"/>
      <c r="B35" s="4" t="s">
        <v>5</v>
      </c>
      <c r="C35" s="257"/>
      <c r="D35" s="258"/>
    </row>
    <row r="36" spans="1:4">
      <c r="A36" s="440"/>
      <c r="B36" s="4" t="s">
        <v>6</v>
      </c>
      <c r="C36" s="313"/>
      <c r="D36" s="314"/>
    </row>
    <row r="38" spans="1:4">
      <c r="A38" s="370" t="s">
        <v>343</v>
      </c>
    </row>
  </sheetData>
  <mergeCells count="17">
    <mergeCell ref="A33:A36"/>
    <mergeCell ref="A29:A32"/>
    <mergeCell ref="A25:A28"/>
    <mergeCell ref="A17:A20"/>
    <mergeCell ref="A21:A24"/>
    <mergeCell ref="A9:A12"/>
    <mergeCell ref="A13:A16"/>
    <mergeCell ref="G2:J2"/>
    <mergeCell ref="A3:A4"/>
    <mergeCell ref="B3:B4"/>
    <mergeCell ref="A5:A8"/>
    <mergeCell ref="A2:D2"/>
    <mergeCell ref="C3:D3"/>
    <mergeCell ref="G3:G4"/>
    <mergeCell ref="H3:H4"/>
    <mergeCell ref="I3:I4"/>
    <mergeCell ref="J3:J4"/>
  </mergeCells>
  <hyperlinks>
    <hyperlink ref="A38" location="Ìndice!A1" display="Ìndice" xr:uid="{76D6FABF-BD17-4D67-95A5-C807E9454BFA}"/>
  </hyperlinks>
  <pageMargins left="0.7" right="0.7" top="0.75" bottom="0.75" header="0.3" footer="0.3"/>
  <pageSetup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86"/>
  <sheetViews>
    <sheetView view="pageBreakPreview" topLeftCell="A46" zoomScale="60" zoomScaleNormal="91" workbookViewId="0">
      <selection activeCell="A81" sqref="A81"/>
    </sheetView>
  </sheetViews>
  <sheetFormatPr baseColWidth="10" defaultColWidth="11.42578125" defaultRowHeight="15"/>
  <cols>
    <col min="1" max="2" width="10.85546875" style="66" customWidth="1"/>
    <col min="3" max="45" width="15" style="65" customWidth="1"/>
    <col min="46" max="46" width="15" style="208" customWidth="1"/>
    <col min="47" max="56" width="15" style="65" customWidth="1"/>
    <col min="57" max="57" width="16.7109375" style="65" customWidth="1"/>
    <col min="58" max="59" width="15" style="65" customWidth="1"/>
    <col min="60" max="16384" width="11.42578125" style="65"/>
  </cols>
  <sheetData>
    <row r="1" spans="1:63" s="66" customFormat="1" ht="45">
      <c r="A1" s="73"/>
      <c r="B1" s="73"/>
      <c r="C1" s="453" t="s">
        <v>13</v>
      </c>
      <c r="D1" s="454"/>
      <c r="E1" s="455" t="s">
        <v>204</v>
      </c>
      <c r="F1" s="468"/>
      <c r="G1" s="468"/>
      <c r="H1" s="468"/>
      <c r="I1" s="468"/>
      <c r="J1" s="468"/>
      <c r="K1" s="468"/>
      <c r="L1" s="468"/>
      <c r="M1" s="456"/>
      <c r="N1" s="455" t="s">
        <v>205</v>
      </c>
      <c r="O1" s="468"/>
      <c r="P1" s="456"/>
      <c r="Q1" s="462" t="s">
        <v>14</v>
      </c>
      <c r="R1" s="463"/>
      <c r="S1" s="463"/>
      <c r="T1" s="463"/>
      <c r="U1" s="464"/>
      <c r="V1" s="455" t="s">
        <v>206</v>
      </c>
      <c r="W1" s="468"/>
      <c r="X1" s="456"/>
      <c r="Y1" s="469" t="s">
        <v>15</v>
      </c>
      <c r="Z1" s="470"/>
      <c r="AA1" s="470"/>
      <c r="AB1" s="470"/>
      <c r="AC1" s="470"/>
      <c r="AD1" s="470"/>
      <c r="AE1" s="470"/>
      <c r="AF1" s="471"/>
      <c r="AG1" s="462" t="s">
        <v>16</v>
      </c>
      <c r="AH1" s="464"/>
      <c r="AI1" s="462" t="s">
        <v>16</v>
      </c>
      <c r="AJ1" s="464"/>
      <c r="AK1" s="462" t="s">
        <v>17</v>
      </c>
      <c r="AL1" s="463"/>
      <c r="AM1" s="463"/>
      <c r="AN1" s="463"/>
      <c r="AO1" s="464"/>
      <c r="AP1" s="455"/>
      <c r="AQ1" s="468"/>
      <c r="AR1" s="468"/>
      <c r="AS1" s="456"/>
      <c r="AT1" s="215" t="s">
        <v>300</v>
      </c>
      <c r="AU1" s="215" t="s">
        <v>18</v>
      </c>
      <c r="AV1" s="455" t="s">
        <v>19</v>
      </c>
      <c r="AW1" s="468"/>
      <c r="AX1" s="468"/>
      <c r="AY1" s="456"/>
      <c r="AZ1" s="455" t="s">
        <v>20</v>
      </c>
      <c r="BA1" s="468"/>
      <c r="BB1" s="468"/>
      <c r="BC1" s="468"/>
      <c r="BD1" s="456"/>
      <c r="BE1" s="242" t="s">
        <v>21</v>
      </c>
      <c r="BF1" s="462" t="s">
        <v>22</v>
      </c>
      <c r="BG1" s="463"/>
      <c r="BH1" s="464"/>
      <c r="BI1" s="455" t="s">
        <v>23</v>
      </c>
      <c r="BJ1" s="468"/>
      <c r="BK1" s="456"/>
    </row>
    <row r="2" spans="1:63" s="66" customFormat="1" ht="90">
      <c r="A2" s="264" t="s">
        <v>24</v>
      </c>
      <c r="B2" s="426" t="s">
        <v>25</v>
      </c>
      <c r="C2" s="214" t="s">
        <v>0</v>
      </c>
      <c r="D2" s="222" t="s">
        <v>26</v>
      </c>
      <c r="E2" s="110" t="s">
        <v>207</v>
      </c>
      <c r="F2" s="111" t="s">
        <v>27</v>
      </c>
      <c r="G2" s="111" t="s">
        <v>28</v>
      </c>
      <c r="H2" s="112" t="s">
        <v>29</v>
      </c>
      <c r="I2" s="111" t="s">
        <v>27</v>
      </c>
      <c r="J2" s="111" t="s">
        <v>28</v>
      </c>
      <c r="K2" s="112" t="s">
        <v>30</v>
      </c>
      <c r="L2" s="111" t="s">
        <v>27</v>
      </c>
      <c r="M2" s="111" t="s">
        <v>28</v>
      </c>
      <c r="N2" s="112" t="s">
        <v>31</v>
      </c>
      <c r="O2" s="111" t="s">
        <v>32</v>
      </c>
      <c r="P2" s="111" t="s">
        <v>33</v>
      </c>
      <c r="Q2" s="113" t="s">
        <v>208</v>
      </c>
      <c r="R2" s="114" t="s">
        <v>34</v>
      </c>
      <c r="S2" s="114" t="s">
        <v>35</v>
      </c>
      <c r="T2" s="115" t="s">
        <v>36</v>
      </c>
      <c r="U2" s="115" t="s">
        <v>37</v>
      </c>
      <c r="V2" s="112" t="s">
        <v>31</v>
      </c>
      <c r="W2" s="111" t="s">
        <v>32</v>
      </c>
      <c r="X2" s="111" t="s">
        <v>33</v>
      </c>
      <c r="Y2" s="111" t="s">
        <v>38</v>
      </c>
      <c r="Z2" s="114" t="s">
        <v>209</v>
      </c>
      <c r="AA2" s="114" t="s">
        <v>210</v>
      </c>
      <c r="AB2" s="115" t="s">
        <v>39</v>
      </c>
      <c r="AC2" s="115" t="s">
        <v>40</v>
      </c>
      <c r="AD2" s="114" t="s">
        <v>211</v>
      </c>
      <c r="AE2" s="114" t="s">
        <v>212</v>
      </c>
      <c r="AF2" s="114" t="s">
        <v>41</v>
      </c>
      <c r="AG2" s="116" t="s">
        <v>213</v>
      </c>
      <c r="AH2" s="116" t="s">
        <v>214</v>
      </c>
      <c r="AI2" s="114" t="s">
        <v>215</v>
      </c>
      <c r="AJ2" s="114" t="s">
        <v>214</v>
      </c>
      <c r="AK2" s="111" t="s">
        <v>42</v>
      </c>
      <c r="AL2" s="115" t="s">
        <v>43</v>
      </c>
      <c r="AM2" s="115" t="s">
        <v>44</v>
      </c>
      <c r="AN2" s="116" t="s">
        <v>45</v>
      </c>
      <c r="AO2" s="114" t="s">
        <v>216</v>
      </c>
      <c r="AP2" s="460" t="s">
        <v>217</v>
      </c>
      <c r="AQ2" s="461"/>
      <c r="AR2" s="114" t="s">
        <v>46</v>
      </c>
      <c r="AS2" s="114" t="s">
        <v>47</v>
      </c>
      <c r="AT2" s="114" t="s">
        <v>95</v>
      </c>
      <c r="AU2" s="114" t="s">
        <v>31</v>
      </c>
      <c r="AV2" s="221" t="s">
        <v>48</v>
      </c>
      <c r="AW2" s="221" t="s">
        <v>49</v>
      </c>
      <c r="AX2" s="217" t="s">
        <v>50</v>
      </c>
      <c r="AY2" s="221" t="s">
        <v>51</v>
      </c>
      <c r="AZ2" s="114" t="s">
        <v>52</v>
      </c>
      <c r="BA2" s="115" t="s">
        <v>32</v>
      </c>
      <c r="BB2" s="115" t="s">
        <v>33</v>
      </c>
      <c r="BC2" s="111" t="s">
        <v>53</v>
      </c>
      <c r="BD2" s="111" t="s">
        <v>54</v>
      </c>
      <c r="BE2" s="110" t="s">
        <v>55</v>
      </c>
      <c r="BF2" s="115" t="s">
        <v>56</v>
      </c>
      <c r="BG2" s="115" t="s">
        <v>57</v>
      </c>
      <c r="BH2" s="115" t="s">
        <v>58</v>
      </c>
      <c r="BI2" s="114" t="s">
        <v>23</v>
      </c>
      <c r="BJ2" s="115" t="s">
        <v>32</v>
      </c>
      <c r="BK2" s="115" t="s">
        <v>33</v>
      </c>
    </row>
    <row r="3" spans="1:63" s="66" customFormat="1" ht="45">
      <c r="A3" s="73"/>
      <c r="B3" s="73"/>
      <c r="C3" s="455" t="s">
        <v>59</v>
      </c>
      <c r="D3" s="456"/>
      <c r="E3" s="117" t="s">
        <v>126</v>
      </c>
      <c r="F3" s="457" t="s">
        <v>60</v>
      </c>
      <c r="G3" s="458"/>
      <c r="H3" s="117" t="s">
        <v>126</v>
      </c>
      <c r="I3" s="457" t="s">
        <v>60</v>
      </c>
      <c r="J3" s="458"/>
      <c r="K3" s="117" t="s">
        <v>126</v>
      </c>
      <c r="L3" s="457" t="s">
        <v>60</v>
      </c>
      <c r="M3" s="458"/>
      <c r="N3" s="241" t="s">
        <v>126</v>
      </c>
      <c r="O3" s="457" t="s">
        <v>60</v>
      </c>
      <c r="P3" s="458"/>
      <c r="Q3" s="465" t="s">
        <v>61</v>
      </c>
      <c r="R3" s="466"/>
      <c r="S3" s="466"/>
      <c r="T3" s="466"/>
      <c r="U3" s="467"/>
      <c r="V3" s="241" t="s">
        <v>126</v>
      </c>
      <c r="W3" s="457" t="s">
        <v>60</v>
      </c>
      <c r="X3" s="458"/>
      <c r="Y3" s="457" t="s">
        <v>62</v>
      </c>
      <c r="Z3" s="459"/>
      <c r="AA3" s="459"/>
      <c r="AB3" s="459"/>
      <c r="AC3" s="458"/>
      <c r="AD3" s="224" t="s">
        <v>60</v>
      </c>
      <c r="AE3" s="457" t="s">
        <v>60</v>
      </c>
      <c r="AF3" s="458"/>
      <c r="AG3" s="472" t="s">
        <v>60</v>
      </c>
      <c r="AH3" s="473"/>
      <c r="AI3" s="457" t="s">
        <v>60</v>
      </c>
      <c r="AJ3" s="458"/>
      <c r="AK3" s="457" t="s">
        <v>60</v>
      </c>
      <c r="AL3" s="459"/>
      <c r="AM3" s="458"/>
      <c r="AN3" s="266" t="s">
        <v>28</v>
      </c>
      <c r="AO3" s="224" t="s">
        <v>28</v>
      </c>
      <c r="AP3" s="224" t="s">
        <v>126</v>
      </c>
      <c r="AQ3" s="224" t="s">
        <v>33</v>
      </c>
      <c r="AR3" s="457" t="s">
        <v>63</v>
      </c>
      <c r="AS3" s="458"/>
      <c r="AT3" s="358"/>
      <c r="AU3" s="118" t="s">
        <v>64</v>
      </c>
      <c r="AV3" s="457" t="s">
        <v>65</v>
      </c>
      <c r="AW3" s="459"/>
      <c r="AX3" s="459"/>
      <c r="AY3" s="458"/>
      <c r="AZ3" s="224" t="s">
        <v>66</v>
      </c>
      <c r="BA3" s="457" t="s">
        <v>60</v>
      </c>
      <c r="BB3" s="458"/>
      <c r="BC3" s="457" t="s">
        <v>66</v>
      </c>
      <c r="BD3" s="458"/>
      <c r="BE3" s="119" t="s">
        <v>60</v>
      </c>
      <c r="BF3" s="118" t="s">
        <v>67</v>
      </c>
      <c r="BG3" s="457" t="s">
        <v>60</v>
      </c>
      <c r="BH3" s="458"/>
      <c r="BI3" s="118" t="s">
        <v>68</v>
      </c>
      <c r="BJ3" s="457" t="s">
        <v>60</v>
      </c>
      <c r="BK3" s="458"/>
    </row>
    <row r="4" spans="1:63" s="66" customFormat="1" ht="30" customHeight="1">
      <c r="A4" s="424"/>
      <c r="B4" s="425"/>
      <c r="C4" s="455" t="s">
        <v>69</v>
      </c>
      <c r="D4" s="456"/>
      <c r="E4" s="241" t="s">
        <v>24</v>
      </c>
      <c r="F4" s="241" t="s">
        <v>24</v>
      </c>
      <c r="G4" s="241" t="s">
        <v>24</v>
      </c>
      <c r="H4" s="241" t="s">
        <v>24</v>
      </c>
      <c r="I4" s="241" t="s">
        <v>24</v>
      </c>
      <c r="J4" s="241" t="s">
        <v>24</v>
      </c>
      <c r="K4" s="241" t="s">
        <v>24</v>
      </c>
      <c r="L4" s="241" t="s">
        <v>24</v>
      </c>
      <c r="M4" s="241" t="s">
        <v>24</v>
      </c>
      <c r="N4" s="241" t="s">
        <v>24</v>
      </c>
      <c r="O4" s="241" t="s">
        <v>24</v>
      </c>
      <c r="P4" s="241" t="s">
        <v>24</v>
      </c>
      <c r="Q4" s="241" t="s">
        <v>24</v>
      </c>
      <c r="R4" s="241" t="s">
        <v>24</v>
      </c>
      <c r="S4" s="241" t="s">
        <v>24</v>
      </c>
      <c r="T4" s="241" t="s">
        <v>24</v>
      </c>
      <c r="U4" s="241" t="s">
        <v>24</v>
      </c>
      <c r="V4" s="241" t="s">
        <v>24</v>
      </c>
      <c r="W4" s="241" t="s">
        <v>24</v>
      </c>
      <c r="X4" s="241" t="s">
        <v>24</v>
      </c>
      <c r="Y4" s="224" t="s">
        <v>24</v>
      </c>
      <c r="Z4" s="224" t="s">
        <v>24</v>
      </c>
      <c r="AA4" s="224" t="s">
        <v>24</v>
      </c>
      <c r="AB4" s="224" t="s">
        <v>24</v>
      </c>
      <c r="AC4" s="224" t="s">
        <v>24</v>
      </c>
      <c r="AD4" s="224" t="s">
        <v>24</v>
      </c>
      <c r="AE4" s="224" t="s">
        <v>24</v>
      </c>
      <c r="AF4" s="224" t="s">
        <v>24</v>
      </c>
      <c r="AG4" s="266" t="s">
        <v>24</v>
      </c>
      <c r="AH4" s="266" t="s">
        <v>24</v>
      </c>
      <c r="AI4" s="224" t="s">
        <v>24</v>
      </c>
      <c r="AJ4" s="224" t="s">
        <v>24</v>
      </c>
      <c r="AK4" s="224" t="s">
        <v>25</v>
      </c>
      <c r="AL4" s="224" t="s">
        <v>25</v>
      </c>
      <c r="AM4" s="224" t="s">
        <v>25</v>
      </c>
      <c r="AN4" s="266" t="s">
        <v>25</v>
      </c>
      <c r="AO4" s="224" t="s">
        <v>25</v>
      </c>
      <c r="AP4" s="224" t="s">
        <v>24</v>
      </c>
      <c r="AQ4" s="224" t="s">
        <v>24</v>
      </c>
      <c r="AR4" s="224" t="s">
        <v>24</v>
      </c>
      <c r="AS4" s="224" t="s">
        <v>24</v>
      </c>
      <c r="AT4" s="224" t="s">
        <v>24</v>
      </c>
      <c r="AU4" s="224" t="s">
        <v>24</v>
      </c>
      <c r="AV4" s="457" t="s">
        <v>70</v>
      </c>
      <c r="AW4" s="459"/>
      <c r="AX4" s="459"/>
      <c r="AY4" s="458"/>
      <c r="AZ4" s="457" t="s">
        <v>71</v>
      </c>
      <c r="BA4" s="459"/>
      <c r="BB4" s="459"/>
      <c r="BC4" s="459"/>
      <c r="BD4" s="458"/>
      <c r="BE4" s="241" t="s">
        <v>72</v>
      </c>
      <c r="BF4" s="224" t="s">
        <v>73</v>
      </c>
      <c r="BG4" s="224" t="s">
        <v>73</v>
      </c>
      <c r="BH4" s="224" t="s">
        <v>73</v>
      </c>
      <c r="BI4" s="224" t="s">
        <v>73</v>
      </c>
      <c r="BJ4" s="224" t="s">
        <v>73</v>
      </c>
      <c r="BK4" s="224" t="s">
        <v>73</v>
      </c>
    </row>
    <row r="5" spans="1:63" s="66" customFormat="1" ht="30" customHeight="1">
      <c r="A5" s="424"/>
      <c r="B5" s="425"/>
      <c r="C5" s="455" t="s">
        <v>74</v>
      </c>
      <c r="D5" s="456"/>
      <c r="E5" s="241" t="s">
        <v>75</v>
      </c>
      <c r="F5" s="241" t="s">
        <v>75</v>
      </c>
      <c r="G5" s="241" t="s">
        <v>75</v>
      </c>
      <c r="H5" s="241" t="s">
        <v>75</v>
      </c>
      <c r="I5" s="241" t="s">
        <v>75</v>
      </c>
      <c r="J5" s="241" t="s">
        <v>75</v>
      </c>
      <c r="K5" s="241" t="s">
        <v>75</v>
      </c>
      <c r="L5" s="241" t="s">
        <v>75</v>
      </c>
      <c r="M5" s="241" t="s">
        <v>75</v>
      </c>
      <c r="N5" s="241" t="s">
        <v>75</v>
      </c>
      <c r="O5" s="241" t="s">
        <v>75</v>
      </c>
      <c r="P5" s="241" t="s">
        <v>75</v>
      </c>
      <c r="Q5" s="241" t="s">
        <v>75</v>
      </c>
      <c r="R5" s="241" t="s">
        <v>75</v>
      </c>
      <c r="S5" s="241" t="s">
        <v>75</v>
      </c>
      <c r="T5" s="241" t="s">
        <v>75</v>
      </c>
      <c r="U5" s="241" t="s">
        <v>75</v>
      </c>
      <c r="V5" s="241" t="s">
        <v>75</v>
      </c>
      <c r="W5" s="241" t="s">
        <v>75</v>
      </c>
      <c r="X5" s="241" t="s">
        <v>75</v>
      </c>
      <c r="Y5" s="241" t="s">
        <v>75</v>
      </c>
      <c r="Z5" s="241" t="s">
        <v>75</v>
      </c>
      <c r="AA5" s="241" t="s">
        <v>75</v>
      </c>
      <c r="AB5" s="224"/>
      <c r="AC5" s="224"/>
      <c r="AD5" s="224"/>
      <c r="AE5" s="241" t="s">
        <v>75</v>
      </c>
      <c r="AF5" s="241" t="s">
        <v>75</v>
      </c>
      <c r="AG5" s="266" t="s">
        <v>75</v>
      </c>
      <c r="AH5" s="266" t="s">
        <v>75</v>
      </c>
      <c r="AI5" s="241" t="s">
        <v>75</v>
      </c>
      <c r="AJ5" s="241" t="s">
        <v>75</v>
      </c>
      <c r="AK5" s="224" t="s">
        <v>76</v>
      </c>
      <c r="AL5" s="224" t="s">
        <v>75</v>
      </c>
      <c r="AM5" s="224" t="s">
        <v>75</v>
      </c>
      <c r="AN5" s="266" t="s">
        <v>75</v>
      </c>
      <c r="AO5" s="224" t="s">
        <v>75</v>
      </c>
      <c r="AP5" s="224" t="s">
        <v>75</v>
      </c>
      <c r="AQ5" s="224"/>
      <c r="AR5" s="224" t="s">
        <v>75</v>
      </c>
      <c r="AS5" s="224" t="s">
        <v>75</v>
      </c>
      <c r="AT5" s="224" t="s">
        <v>75</v>
      </c>
      <c r="AU5" s="224" t="s">
        <v>75</v>
      </c>
      <c r="AV5" s="457" t="s">
        <v>77</v>
      </c>
      <c r="AW5" s="459"/>
      <c r="AX5" s="459"/>
      <c r="AY5" s="458"/>
      <c r="AZ5" s="224" t="s">
        <v>77</v>
      </c>
      <c r="BA5" s="244"/>
      <c r="BB5" s="244"/>
      <c r="BC5" s="224" t="s">
        <v>77</v>
      </c>
      <c r="BD5" s="224" t="s">
        <v>77</v>
      </c>
      <c r="BE5" s="241" t="s">
        <v>75</v>
      </c>
      <c r="BF5" s="224" t="s">
        <v>75</v>
      </c>
      <c r="BG5" s="224"/>
      <c r="BH5" s="224"/>
      <c r="BI5" s="224" t="s">
        <v>76</v>
      </c>
      <c r="BJ5" s="224"/>
      <c r="BK5" s="224"/>
    </row>
    <row r="6" spans="1:63">
      <c r="A6" s="225" t="s">
        <v>218</v>
      </c>
      <c r="B6" s="228">
        <v>41640</v>
      </c>
      <c r="C6" s="450">
        <v>2014</v>
      </c>
      <c r="D6" s="264" t="s">
        <v>78</v>
      </c>
      <c r="E6" s="271">
        <v>97.151062287271003</v>
      </c>
      <c r="F6" s="271">
        <v>-2.85420518968</v>
      </c>
      <c r="G6" s="317">
        <v>-3.560751064403</v>
      </c>
      <c r="H6" s="317">
        <v>98.980175913533998</v>
      </c>
      <c r="I6" s="317">
        <v>-0.244336093122</v>
      </c>
      <c r="J6" s="317">
        <v>-2.593433745419</v>
      </c>
      <c r="K6" s="317">
        <v>96.544496545502994</v>
      </c>
      <c r="L6" s="317">
        <v>-4.140396713765</v>
      </c>
      <c r="M6" s="270">
        <v>-4.137357469965</v>
      </c>
      <c r="N6" s="271">
        <v>100.45944830307</v>
      </c>
      <c r="O6" s="317">
        <v>0.26707222506799999</v>
      </c>
      <c r="P6" s="270">
        <v>1.371775461885</v>
      </c>
      <c r="Q6" s="271">
        <v>-0.901703999742</v>
      </c>
      <c r="R6" s="317">
        <v>-15.858960536251001</v>
      </c>
      <c r="S6" s="317">
        <v>2.0894386837460002</v>
      </c>
      <c r="T6" s="317">
        <v>1.4928455484559999</v>
      </c>
      <c r="U6" s="270">
        <v>4.9009525897500001</v>
      </c>
      <c r="V6" s="271">
        <v>101.00903567888</v>
      </c>
      <c r="W6" s="317">
        <v>0.38465713070500002</v>
      </c>
      <c r="X6" s="270">
        <v>1.1631944923699999</v>
      </c>
      <c r="Y6" s="318">
        <v>16547040</v>
      </c>
      <c r="Z6" s="318">
        <v>14227698</v>
      </c>
      <c r="AA6" s="318">
        <v>2319342</v>
      </c>
      <c r="AB6" s="318">
        <v>21979</v>
      </c>
      <c r="AC6" s="318"/>
      <c r="AD6" s="270"/>
      <c r="AE6" s="317">
        <v>4.8857302939320002</v>
      </c>
      <c r="AF6" s="317">
        <v>58.202527508999999</v>
      </c>
      <c r="AG6" s="272">
        <v>4.4828098590241199</v>
      </c>
      <c r="AH6" s="278">
        <v>2.0429095945019999</v>
      </c>
      <c r="AI6" s="272">
        <v>4.4800000000000004</v>
      </c>
      <c r="AJ6" s="278">
        <v>2.0429095945019999</v>
      </c>
      <c r="AK6" s="272">
        <v>3.5</v>
      </c>
      <c r="AL6" s="321">
        <v>3.78</v>
      </c>
      <c r="AM6" s="321">
        <v>3.14</v>
      </c>
      <c r="AN6" s="270">
        <v>4.177025416743728</v>
      </c>
      <c r="AO6" s="317">
        <v>4.1963805593576486</v>
      </c>
      <c r="AP6" s="271">
        <v>100.112911686131</v>
      </c>
      <c r="AQ6" s="317"/>
      <c r="AR6" s="317">
        <v>99.716914798028</v>
      </c>
      <c r="AS6" s="270">
        <v>100.533908438924</v>
      </c>
      <c r="AT6" s="270"/>
      <c r="AU6" s="254">
        <v>84.226317401866993</v>
      </c>
      <c r="AV6" s="271"/>
      <c r="AW6" s="317"/>
      <c r="AX6" s="317"/>
      <c r="AY6" s="270"/>
      <c r="AZ6" s="271">
        <v>92.477777777777803</v>
      </c>
      <c r="BA6" s="317"/>
      <c r="BB6" s="317"/>
      <c r="BC6" s="317">
        <v>94.86571428571429</v>
      </c>
      <c r="BD6" s="270">
        <v>107.14238095238095</v>
      </c>
      <c r="BE6" s="317">
        <v>-2.1903152858467481</v>
      </c>
      <c r="BF6" s="272">
        <v>13.223000000000001</v>
      </c>
      <c r="BG6" s="321"/>
      <c r="BH6" s="278"/>
      <c r="BI6" s="271">
        <v>179.57</v>
      </c>
      <c r="BJ6" s="317">
        <v>1.7266969556202625</v>
      </c>
      <c r="BK6" s="270"/>
    </row>
    <row r="7" spans="1:63">
      <c r="A7" s="226" t="s">
        <v>219</v>
      </c>
      <c r="B7" s="229">
        <v>41671</v>
      </c>
      <c r="C7" s="451"/>
      <c r="D7" s="264" t="s">
        <v>79</v>
      </c>
      <c r="E7" s="249">
        <v>101.908751087174</v>
      </c>
      <c r="F7" s="249">
        <v>4.8972071821869996</v>
      </c>
      <c r="G7" s="250">
        <v>-1.825317053117</v>
      </c>
      <c r="H7" s="250">
        <v>101.99024346589199</v>
      </c>
      <c r="I7" s="250">
        <v>3.041081231243</v>
      </c>
      <c r="J7" s="250">
        <v>-2.6855744494740001</v>
      </c>
      <c r="K7" s="250">
        <v>101.48148553735</v>
      </c>
      <c r="L7" s="250">
        <v>5.1136928240339996</v>
      </c>
      <c r="M7" s="251">
        <v>-1.331905811263</v>
      </c>
      <c r="N7" s="249">
        <v>101.031666926396</v>
      </c>
      <c r="O7" s="250">
        <v>0.56960159844799996</v>
      </c>
      <c r="P7" s="251">
        <v>1.1924067327900001</v>
      </c>
      <c r="Q7" s="249">
        <v>4.7094693348799996</v>
      </c>
      <c r="R7" s="250">
        <v>-3.9263024515580001</v>
      </c>
      <c r="S7" s="250">
        <v>6.1201538268300002</v>
      </c>
      <c r="T7" s="250">
        <v>5.7755564460619997</v>
      </c>
      <c r="U7" s="251">
        <v>13.370343745271001</v>
      </c>
      <c r="V7" s="249">
        <v>101.548005179425</v>
      </c>
      <c r="W7" s="250">
        <v>0.53358543314700002</v>
      </c>
      <c r="X7" s="251">
        <v>1.2538684356409999</v>
      </c>
      <c r="Y7" s="259">
        <v>16672599</v>
      </c>
      <c r="Z7" s="259">
        <v>14302977</v>
      </c>
      <c r="AA7" s="259">
        <v>2369622</v>
      </c>
      <c r="AB7" s="259">
        <v>147538</v>
      </c>
      <c r="AC7" s="259"/>
      <c r="AD7" s="251"/>
      <c r="AE7" s="250">
        <v>4.7641627447159998</v>
      </c>
      <c r="AF7" s="250">
        <v>57.621635291760001</v>
      </c>
      <c r="AG7" s="211">
        <v>4.2344373798610198</v>
      </c>
      <c r="AH7" s="210">
        <v>2.3655376890980002</v>
      </c>
      <c r="AI7" s="211">
        <v>4.2300000000000004</v>
      </c>
      <c r="AJ7" s="210">
        <v>2.3655376890980002</v>
      </c>
      <c r="AK7" s="211">
        <v>3.5</v>
      </c>
      <c r="AL7" s="209">
        <v>3.79</v>
      </c>
      <c r="AM7" s="209">
        <v>3.16</v>
      </c>
      <c r="AN7" s="251">
        <v>4.2404845332267378</v>
      </c>
      <c r="AO7" s="250">
        <v>4.1709886215445691</v>
      </c>
      <c r="AP7" s="249">
        <v>101.626363397475</v>
      </c>
      <c r="AQ7" s="250"/>
      <c r="AR7" s="250">
        <v>99.710700913055007</v>
      </c>
      <c r="AS7" s="251">
        <v>100.54555386218399</v>
      </c>
      <c r="AT7" s="251"/>
      <c r="AU7" s="255">
        <v>86.800670880823006</v>
      </c>
      <c r="AV7" s="249"/>
      <c r="AW7" s="250"/>
      <c r="AX7" s="250"/>
      <c r="AY7" s="251"/>
      <c r="AZ7" s="250">
        <v>96.188333333333333</v>
      </c>
      <c r="BA7" s="262">
        <v>4.0123753454283026E-2</v>
      </c>
      <c r="BB7" s="262"/>
      <c r="BC7" s="250">
        <v>101.27833333333334</v>
      </c>
      <c r="BD7" s="251">
        <v>108.95166666666665</v>
      </c>
      <c r="BE7" s="250">
        <v>-2.1245038794522384</v>
      </c>
      <c r="BF7" s="211">
        <v>13.280799999999999</v>
      </c>
      <c r="BG7" s="247"/>
      <c r="BH7" s="216">
        <v>4.3711714436964772E-3</v>
      </c>
      <c r="BI7" s="249">
        <v>180.85499999999999</v>
      </c>
      <c r="BJ7" s="250">
        <v>0.71559837389318925</v>
      </c>
      <c r="BK7" s="251"/>
    </row>
    <row r="8" spans="1:63">
      <c r="A8" s="226" t="s">
        <v>220</v>
      </c>
      <c r="B8" s="230">
        <v>41699</v>
      </c>
      <c r="C8" s="451"/>
      <c r="D8" s="264" t="s">
        <v>80</v>
      </c>
      <c r="E8" s="249">
        <v>101.604221103379</v>
      </c>
      <c r="F8" s="249">
        <v>-0.29882613666300001</v>
      </c>
      <c r="G8" s="250">
        <v>4.4749854343870004</v>
      </c>
      <c r="H8" s="250">
        <v>103.844815467895</v>
      </c>
      <c r="I8" s="250">
        <v>1.8183817774919999</v>
      </c>
      <c r="J8" s="250">
        <v>7.0473541397509996</v>
      </c>
      <c r="K8" s="250">
        <v>99.892569665745995</v>
      </c>
      <c r="L8" s="250">
        <v>-1.565719956888</v>
      </c>
      <c r="M8" s="251">
        <v>2.8735067855300001</v>
      </c>
      <c r="N8" s="249">
        <v>101.07288676662201</v>
      </c>
      <c r="O8" s="250">
        <v>4.0798931146999999E-2</v>
      </c>
      <c r="P8" s="251">
        <v>2.9792763305349999</v>
      </c>
      <c r="Q8" s="249">
        <v>4.4196143535320003</v>
      </c>
      <c r="R8" s="250">
        <v>-9.8383524354160006</v>
      </c>
      <c r="S8" s="250">
        <v>6.5612456906660004</v>
      </c>
      <c r="T8" s="250">
        <v>6.6821574577379996</v>
      </c>
      <c r="U8" s="251">
        <v>10.053986804113</v>
      </c>
      <c r="V8" s="249">
        <v>101.77874537058599</v>
      </c>
      <c r="W8" s="250">
        <v>0.227222770899</v>
      </c>
      <c r="X8" s="251">
        <v>4.9881890363870003</v>
      </c>
      <c r="Y8" s="259">
        <v>16781325</v>
      </c>
      <c r="Z8" s="259">
        <v>14374413</v>
      </c>
      <c r="AA8" s="259">
        <v>2406912</v>
      </c>
      <c r="AB8" s="259">
        <v>256264</v>
      </c>
      <c r="AC8" s="259"/>
      <c r="AD8" s="251"/>
      <c r="AE8" s="250">
        <v>5.3357984318689997</v>
      </c>
      <c r="AF8" s="250">
        <v>58.714438285470997</v>
      </c>
      <c r="AG8" s="211">
        <v>3.7586466303370698</v>
      </c>
      <c r="AH8" s="210">
        <v>2.1975126854939999</v>
      </c>
      <c r="AI8" s="211">
        <v>3.76</v>
      </c>
      <c r="AJ8" s="210">
        <v>2.1975126854939999</v>
      </c>
      <c r="AK8" s="211">
        <v>3.5</v>
      </c>
      <c r="AL8" s="209">
        <v>3.8</v>
      </c>
      <c r="AM8" s="209">
        <v>3.17</v>
      </c>
      <c r="AN8" s="251">
        <v>5.0002662996084064</v>
      </c>
      <c r="AO8" s="250">
        <v>4.9844819940032981</v>
      </c>
      <c r="AP8" s="249">
        <v>101.32226655185799</v>
      </c>
      <c r="AQ8" s="250"/>
      <c r="AR8" s="250">
        <v>99.718921132773005</v>
      </c>
      <c r="AS8" s="251">
        <v>100.59010037712</v>
      </c>
      <c r="AT8" s="251"/>
      <c r="AU8" s="255">
        <v>89.636182933141995</v>
      </c>
      <c r="AV8" s="249"/>
      <c r="AW8" s="250"/>
      <c r="AX8" s="250"/>
      <c r="AY8" s="251"/>
      <c r="AZ8" s="250">
        <v>93.354210526315796</v>
      </c>
      <c r="BA8" s="262">
        <v>-2.9464309327370292E-2</v>
      </c>
      <c r="BB8" s="262"/>
      <c r="BC8" s="250">
        <v>100.59894736842108</v>
      </c>
      <c r="BD8" s="251">
        <v>107.80263157894737</v>
      </c>
      <c r="BE8" s="250">
        <v>-1.8626316917299983</v>
      </c>
      <c r="BF8" s="211">
        <v>13.1951</v>
      </c>
      <c r="BG8" s="247"/>
      <c r="BH8" s="216">
        <v>-6.4529245226190614E-3</v>
      </c>
      <c r="BI8" s="249">
        <v>182.75899999999999</v>
      </c>
      <c r="BJ8" s="250">
        <v>1.0527770866163502</v>
      </c>
      <c r="BK8" s="251"/>
    </row>
    <row r="9" spans="1:63">
      <c r="A9" s="226" t="s">
        <v>221</v>
      </c>
      <c r="B9" s="231">
        <v>41730</v>
      </c>
      <c r="C9" s="451"/>
      <c r="D9" s="264" t="s">
        <v>81</v>
      </c>
      <c r="E9" s="249">
        <v>102.019333788569</v>
      </c>
      <c r="F9" s="249">
        <v>0.40855850345799999</v>
      </c>
      <c r="G9" s="250">
        <v>-2.7658959792100002</v>
      </c>
      <c r="H9" s="250">
        <v>104.408193842244</v>
      </c>
      <c r="I9" s="250">
        <v>0.54251950067099997</v>
      </c>
      <c r="J9" s="250">
        <v>-5.9123805664870002</v>
      </c>
      <c r="K9" s="250">
        <v>100.733612493107</v>
      </c>
      <c r="L9" s="250">
        <v>0.84194733419699996</v>
      </c>
      <c r="M9" s="251">
        <v>-0.67231144541499999</v>
      </c>
      <c r="N9" s="249">
        <v>102.604825419344</v>
      </c>
      <c r="O9" s="250">
        <v>1.515677153121</v>
      </c>
      <c r="P9" s="251">
        <v>0.80598827901199999</v>
      </c>
      <c r="Q9" s="249">
        <v>4.066138252709</v>
      </c>
      <c r="R9" s="250">
        <v>-14.693888124853</v>
      </c>
      <c r="S9" s="250">
        <v>7.0098815506949999</v>
      </c>
      <c r="T9" s="250">
        <v>7.1383598789939997</v>
      </c>
      <c r="U9" s="251">
        <v>11.726950428707999</v>
      </c>
      <c r="V9" s="249">
        <v>102.74115741379001</v>
      </c>
      <c r="W9" s="250">
        <v>0.94559236282600001</v>
      </c>
      <c r="X9" s="251">
        <v>0.27993624375999998</v>
      </c>
      <c r="Y9" s="259">
        <v>16837367</v>
      </c>
      <c r="Z9" s="259">
        <v>14437257</v>
      </c>
      <c r="AA9" s="259">
        <v>2400110</v>
      </c>
      <c r="AB9" s="259">
        <v>312306</v>
      </c>
      <c r="AC9" s="259"/>
      <c r="AD9" s="251"/>
      <c r="AE9" s="250">
        <v>4.8957374145449997</v>
      </c>
      <c r="AF9" s="250">
        <v>58.224257091151003</v>
      </c>
      <c r="AG9" s="211">
        <v>3.49670865650844</v>
      </c>
      <c r="AH9" s="210">
        <v>2.4999680994769999</v>
      </c>
      <c r="AI9" s="211">
        <v>3.5</v>
      </c>
      <c r="AJ9" s="210">
        <v>2.4999680994769999</v>
      </c>
      <c r="AK9" s="211">
        <v>3.5</v>
      </c>
      <c r="AL9" s="209">
        <v>3.81</v>
      </c>
      <c r="AM9" s="209">
        <v>3.23</v>
      </c>
      <c r="AN9" s="251">
        <v>4.871360690023451</v>
      </c>
      <c r="AO9" s="250">
        <v>4.7752715072518326</v>
      </c>
      <c r="AP9" s="249">
        <v>102.33175251748099</v>
      </c>
      <c r="AQ9" s="250"/>
      <c r="AR9" s="250">
        <v>99.739687318647995</v>
      </c>
      <c r="AS9" s="251">
        <v>100.66535572479999</v>
      </c>
      <c r="AT9" s="251"/>
      <c r="AU9" s="255">
        <v>90.520918469403995</v>
      </c>
      <c r="AV9" s="249"/>
      <c r="AW9" s="250"/>
      <c r="AX9" s="250"/>
      <c r="AY9" s="251"/>
      <c r="AZ9" s="250">
        <v>96.147368421052647</v>
      </c>
      <c r="BA9" s="262">
        <v>2.9919999097946227E-2</v>
      </c>
      <c r="BB9" s="262"/>
      <c r="BC9" s="250">
        <v>101.71000000000001</v>
      </c>
      <c r="BD9" s="251">
        <v>107.91105263157894</v>
      </c>
      <c r="BE9" s="250">
        <v>-1.5991103812546148</v>
      </c>
      <c r="BF9" s="211">
        <v>13.0708</v>
      </c>
      <c r="BG9" s="247"/>
      <c r="BH9" s="216">
        <v>-9.4201635455585676E-3</v>
      </c>
      <c r="BI9" s="249">
        <v>186.04900000000001</v>
      </c>
      <c r="BJ9" s="250">
        <v>1.8001849430123826</v>
      </c>
      <c r="BK9" s="251"/>
    </row>
    <row r="10" spans="1:63">
      <c r="A10" s="226" t="s">
        <v>222</v>
      </c>
      <c r="B10" s="232">
        <v>41760</v>
      </c>
      <c r="C10" s="451"/>
      <c r="D10" s="264" t="s">
        <v>82</v>
      </c>
      <c r="E10" s="249">
        <v>102.852281027194</v>
      </c>
      <c r="F10" s="249">
        <v>0.81646018229399997</v>
      </c>
      <c r="G10" s="250">
        <v>0.43426368187100001</v>
      </c>
      <c r="H10" s="250">
        <v>104.356627963723</v>
      </c>
      <c r="I10" s="250">
        <v>-4.9388727669000002E-2</v>
      </c>
      <c r="J10" s="250">
        <v>2.0738614004490001</v>
      </c>
      <c r="K10" s="250">
        <v>101.62456103435299</v>
      </c>
      <c r="L10" s="250">
        <v>0.884460031955</v>
      </c>
      <c r="M10" s="251">
        <v>-0.59296755812199997</v>
      </c>
      <c r="N10" s="249">
        <v>102.86415048613</v>
      </c>
      <c r="O10" s="250">
        <v>0.25274158961400001</v>
      </c>
      <c r="P10" s="251">
        <v>1.961385396337</v>
      </c>
      <c r="Q10" s="249">
        <v>4.6536546710120001</v>
      </c>
      <c r="R10" s="250">
        <v>3.4408685739389999</v>
      </c>
      <c r="S10" s="250">
        <v>4.8066360285040002</v>
      </c>
      <c r="T10" s="250">
        <v>4.7003896679060002</v>
      </c>
      <c r="U10" s="251">
        <v>9.5425239945379996</v>
      </c>
      <c r="V10" s="249">
        <v>102.94725268940201</v>
      </c>
      <c r="W10" s="250">
        <v>0.200596606851</v>
      </c>
      <c r="X10" s="251">
        <v>2.587171420512</v>
      </c>
      <c r="Y10" s="259">
        <v>16885220</v>
      </c>
      <c r="Z10" s="259">
        <v>14504299</v>
      </c>
      <c r="AA10" s="259">
        <v>2380921</v>
      </c>
      <c r="AB10" s="259">
        <v>360159</v>
      </c>
      <c r="AC10" s="259"/>
      <c r="AD10" s="251"/>
      <c r="AE10" s="250">
        <v>4.946871160633</v>
      </c>
      <c r="AF10" s="250">
        <v>57.202489906117002</v>
      </c>
      <c r="AG10" s="211">
        <v>3.5102243563208901</v>
      </c>
      <c r="AH10" s="210">
        <v>2.8436606022920001</v>
      </c>
      <c r="AI10" s="211">
        <v>3.51</v>
      </c>
      <c r="AJ10" s="210">
        <v>2.8436606022920001</v>
      </c>
      <c r="AK10" s="211">
        <v>3.5</v>
      </c>
      <c r="AL10" s="209">
        <v>3.8</v>
      </c>
      <c r="AM10" s="209">
        <v>3.28</v>
      </c>
      <c r="AN10" s="251">
        <v>5.4396502710695556</v>
      </c>
      <c r="AO10" s="250">
        <v>5.2001626006527468</v>
      </c>
      <c r="AP10" s="249">
        <v>102.910099706458</v>
      </c>
      <c r="AQ10" s="250"/>
      <c r="AR10" s="250">
        <v>99.763873346549005</v>
      </c>
      <c r="AS10" s="251">
        <v>100.76272164812799</v>
      </c>
      <c r="AT10" s="251"/>
      <c r="AU10" s="255">
        <v>90.431400340063007</v>
      </c>
      <c r="AV10" s="249"/>
      <c r="AW10" s="250"/>
      <c r="AX10" s="250"/>
      <c r="AY10" s="251"/>
      <c r="AZ10" s="250">
        <v>98.728571428571442</v>
      </c>
      <c r="BA10" s="262">
        <v>2.6846319872376338E-2</v>
      </c>
      <c r="BB10" s="262"/>
      <c r="BC10" s="250">
        <v>102.01523809523808</v>
      </c>
      <c r="BD10" s="251">
        <v>109.31904761904761</v>
      </c>
      <c r="BE10" s="250">
        <v>-0.81254706672406374</v>
      </c>
      <c r="BF10" s="211">
        <v>12.9247</v>
      </c>
      <c r="BG10" s="247"/>
      <c r="BH10" s="216">
        <v>-1.1177586681763975E-2</v>
      </c>
      <c r="BI10" s="249">
        <v>188.26499999999999</v>
      </c>
      <c r="BJ10" s="250">
        <v>1.1910840692505738</v>
      </c>
      <c r="BK10" s="251"/>
    </row>
    <row r="11" spans="1:63">
      <c r="A11" s="226" t="s">
        <v>223</v>
      </c>
      <c r="B11" s="233">
        <v>41791</v>
      </c>
      <c r="C11" s="451"/>
      <c r="D11" s="264" t="s">
        <v>83</v>
      </c>
      <c r="E11" s="249">
        <v>102.57278130007499</v>
      </c>
      <c r="F11" s="249">
        <v>-0.271748690771</v>
      </c>
      <c r="G11" s="250">
        <v>4.8767234400859998</v>
      </c>
      <c r="H11" s="250">
        <v>101.97338860355801</v>
      </c>
      <c r="I11" s="250">
        <v>-2.2837450832480002</v>
      </c>
      <c r="J11" s="250">
        <v>4.8123945517970004</v>
      </c>
      <c r="K11" s="250">
        <v>102.937253755477</v>
      </c>
      <c r="L11" s="250">
        <v>1.2917081341000001</v>
      </c>
      <c r="M11" s="251">
        <v>4.9182960215209999</v>
      </c>
      <c r="N11" s="249">
        <v>102.835619858846</v>
      </c>
      <c r="O11" s="250">
        <v>-2.7736220198000001E-2</v>
      </c>
      <c r="P11" s="251">
        <v>3.9667328182150001</v>
      </c>
      <c r="Q11" s="249">
        <v>7.5528301400649998</v>
      </c>
      <c r="R11" s="250">
        <v>4.3954430944969998</v>
      </c>
      <c r="S11" s="250">
        <v>7.9828547221640003</v>
      </c>
      <c r="T11" s="250">
        <v>7.477451644257</v>
      </c>
      <c r="U11" s="251">
        <v>8.1715015815589993</v>
      </c>
      <c r="V11" s="249">
        <v>102.77831962040899</v>
      </c>
      <c r="W11" s="250">
        <v>-0.16409672388499999</v>
      </c>
      <c r="X11" s="251">
        <v>3.9131684742839998</v>
      </c>
      <c r="Y11" s="259">
        <v>16928515</v>
      </c>
      <c r="Z11" s="259">
        <v>14558766</v>
      </c>
      <c r="AA11" s="259">
        <v>2369749</v>
      </c>
      <c r="AB11" s="259">
        <v>403454</v>
      </c>
      <c r="AC11" s="259"/>
      <c r="AD11" s="251"/>
      <c r="AE11" s="250">
        <v>4.8342877356339997</v>
      </c>
      <c r="AF11" s="250">
        <v>57.887413323658002</v>
      </c>
      <c r="AG11" s="211">
        <v>3.75258870633624</v>
      </c>
      <c r="AH11" s="210">
        <v>2.029472656596</v>
      </c>
      <c r="AI11" s="211">
        <v>3.75</v>
      </c>
      <c r="AJ11" s="210">
        <v>2.029472656596</v>
      </c>
      <c r="AK11" s="211">
        <v>3</v>
      </c>
      <c r="AL11" s="209">
        <v>3.43</v>
      </c>
      <c r="AM11" s="209">
        <v>3.02</v>
      </c>
      <c r="AN11" s="251">
        <v>4.4867507108839098</v>
      </c>
      <c r="AO11" s="250">
        <v>4.524236254237235</v>
      </c>
      <c r="AP11" s="249">
        <v>102.394628671658</v>
      </c>
      <c r="AQ11" s="250"/>
      <c r="AR11" s="250">
        <v>99.782513277739994</v>
      </c>
      <c r="AS11" s="251">
        <v>100.871971127523</v>
      </c>
      <c r="AT11" s="251"/>
      <c r="AU11" s="255">
        <v>90.668239337976999</v>
      </c>
      <c r="AV11" s="249"/>
      <c r="AW11" s="250"/>
      <c r="AX11" s="250"/>
      <c r="AY11" s="251"/>
      <c r="AZ11" s="250">
        <v>102.23750000000001</v>
      </c>
      <c r="BA11" s="262">
        <v>3.5541166256692201E-2</v>
      </c>
      <c r="BB11" s="262"/>
      <c r="BC11" s="250">
        <v>104.916875</v>
      </c>
      <c r="BD11" s="251">
        <v>111.53238095238096</v>
      </c>
      <c r="BE11" s="250">
        <v>-3.2860920918011267</v>
      </c>
      <c r="BF11" s="211">
        <v>12.995799999999999</v>
      </c>
      <c r="BG11" s="247"/>
      <c r="BH11" s="216">
        <v>5.5010948029741115E-3</v>
      </c>
      <c r="BI11" s="249">
        <v>190.334</v>
      </c>
      <c r="BJ11" s="250">
        <v>1.0989828167742279</v>
      </c>
      <c r="BK11" s="251"/>
    </row>
    <row r="12" spans="1:63">
      <c r="A12" s="226" t="s">
        <v>224</v>
      </c>
      <c r="B12" s="234">
        <v>41821</v>
      </c>
      <c r="C12" s="451"/>
      <c r="D12" s="264" t="s">
        <v>84</v>
      </c>
      <c r="E12" s="249">
        <v>101.908479459739</v>
      </c>
      <c r="F12" s="249">
        <v>-0.647639492579</v>
      </c>
      <c r="G12" s="250">
        <v>3.0544849138629999</v>
      </c>
      <c r="H12" s="250">
        <v>104.244554453189</v>
      </c>
      <c r="I12" s="250">
        <v>2.2272142573010001</v>
      </c>
      <c r="J12" s="250">
        <v>3.6357501772840002</v>
      </c>
      <c r="K12" s="250">
        <v>101.384506584245</v>
      </c>
      <c r="L12" s="250">
        <v>-1.508440447538</v>
      </c>
      <c r="M12" s="251">
        <v>2.6671882611159998</v>
      </c>
      <c r="N12" s="249">
        <v>102.863211724999</v>
      </c>
      <c r="O12" s="250">
        <v>2.6831039857999998E-2</v>
      </c>
      <c r="P12" s="251">
        <v>2.496008153455</v>
      </c>
      <c r="Q12" s="249">
        <v>4.4490861298219997</v>
      </c>
      <c r="R12" s="250">
        <v>-20.333303746815002</v>
      </c>
      <c r="S12" s="250">
        <v>8.2653139648859995</v>
      </c>
      <c r="T12" s="250">
        <v>7.5775290364190004</v>
      </c>
      <c r="U12" s="251">
        <v>14.608378978283</v>
      </c>
      <c r="V12" s="249">
        <v>102.282245124906</v>
      </c>
      <c r="W12" s="250">
        <v>-0.482664532107</v>
      </c>
      <c r="X12" s="251">
        <v>2.7292975304990001</v>
      </c>
      <c r="Y12" s="259">
        <v>16965972</v>
      </c>
      <c r="Z12" s="259">
        <v>14586247</v>
      </c>
      <c r="AA12" s="259">
        <v>2379725</v>
      </c>
      <c r="AB12" s="259">
        <v>440911</v>
      </c>
      <c r="AC12" s="259"/>
      <c r="AD12" s="251"/>
      <c r="AE12" s="250">
        <v>5.1953110591070004</v>
      </c>
      <c r="AF12" s="250">
        <v>57.866955104074997</v>
      </c>
      <c r="AG12" s="211">
        <v>4.0724065224806596</v>
      </c>
      <c r="AH12" s="210">
        <v>2.8243217208489999</v>
      </c>
      <c r="AI12" s="211">
        <v>4.07</v>
      </c>
      <c r="AJ12" s="210">
        <v>2.8243217208489999</v>
      </c>
      <c r="AK12" s="211">
        <v>3</v>
      </c>
      <c r="AL12" s="209">
        <v>3.3</v>
      </c>
      <c r="AM12" s="209">
        <v>2.83</v>
      </c>
      <c r="AN12" s="251">
        <v>4.4623708674292075</v>
      </c>
      <c r="AO12" s="250">
        <v>4.3101953373651858</v>
      </c>
      <c r="AP12" s="249">
        <v>102.900516387778</v>
      </c>
      <c r="AQ12" s="250"/>
      <c r="AR12" s="250">
        <v>99.803146779714993</v>
      </c>
      <c r="AS12" s="251">
        <v>100.97746807956899</v>
      </c>
      <c r="AT12" s="251"/>
      <c r="AU12" s="255">
        <v>88.759367580686998</v>
      </c>
      <c r="AV12" s="249"/>
      <c r="AW12" s="250"/>
      <c r="AX12" s="250"/>
      <c r="AY12" s="251"/>
      <c r="AZ12" s="250">
        <v>98.262173913043469</v>
      </c>
      <c r="BA12" s="262">
        <v>-3.8883248191285406E-2</v>
      </c>
      <c r="BB12" s="262"/>
      <c r="BC12" s="250">
        <v>102.40173913043478</v>
      </c>
      <c r="BD12" s="251">
        <v>108.12347826086955</v>
      </c>
      <c r="BE12" s="250">
        <v>-3.7673960520616658</v>
      </c>
      <c r="BF12" s="211">
        <v>12.990399999999999</v>
      </c>
      <c r="BG12" s="247"/>
      <c r="BH12" s="216">
        <v>-4.1551885993935348E-4</v>
      </c>
      <c r="BI12" s="249">
        <v>190.31899999999999</v>
      </c>
      <c r="BJ12" s="250">
        <v>-7.8808830792186368E-3</v>
      </c>
      <c r="BK12" s="251"/>
    </row>
    <row r="13" spans="1:63">
      <c r="A13" s="226" t="s">
        <v>225</v>
      </c>
      <c r="B13" s="235">
        <v>41852</v>
      </c>
      <c r="C13" s="451"/>
      <c r="D13" s="264" t="s">
        <v>85</v>
      </c>
      <c r="E13" s="249">
        <v>103.409062918411</v>
      </c>
      <c r="F13" s="249">
        <v>1.4724814526009999</v>
      </c>
      <c r="G13" s="250">
        <v>4.0756206459730002</v>
      </c>
      <c r="H13" s="250">
        <v>104.599963775682</v>
      </c>
      <c r="I13" s="250">
        <v>0.340938022477</v>
      </c>
      <c r="J13" s="250">
        <v>4.3783925353709998</v>
      </c>
      <c r="K13" s="250">
        <v>103.206673514271</v>
      </c>
      <c r="L13" s="250">
        <v>1.7972834227009999</v>
      </c>
      <c r="M13" s="251">
        <v>3.8841938509570002</v>
      </c>
      <c r="N13" s="249">
        <v>102.209955192061</v>
      </c>
      <c r="O13" s="250">
        <v>-0.63507304699400002</v>
      </c>
      <c r="P13" s="251">
        <v>0.87101358360199999</v>
      </c>
      <c r="Q13" s="249">
        <v>1.865264037694</v>
      </c>
      <c r="R13" s="250">
        <v>-12.04675922244</v>
      </c>
      <c r="S13" s="250">
        <v>3.9028043969840001</v>
      </c>
      <c r="T13" s="250">
        <v>4.3846616766219997</v>
      </c>
      <c r="U13" s="251">
        <v>11.789765189069</v>
      </c>
      <c r="V13" s="249">
        <v>102.663776572996</v>
      </c>
      <c r="W13" s="250">
        <v>0.37301825710199998</v>
      </c>
      <c r="X13" s="251">
        <v>1.7641751663809999</v>
      </c>
      <c r="Y13" s="259">
        <v>17023661</v>
      </c>
      <c r="Z13" s="259">
        <v>14619574</v>
      </c>
      <c r="AA13" s="259">
        <v>2404087</v>
      </c>
      <c r="AB13" s="259">
        <v>498600</v>
      </c>
      <c r="AC13" s="259"/>
      <c r="AD13" s="251"/>
      <c r="AE13" s="250">
        <v>4.8396530446570001</v>
      </c>
      <c r="AF13" s="250">
        <v>57.368255962161001</v>
      </c>
      <c r="AG13" s="211">
        <v>4.1499109421766702</v>
      </c>
      <c r="AH13" s="210">
        <v>3.2982525277649999</v>
      </c>
      <c r="AI13" s="211">
        <v>4.1500000000000004</v>
      </c>
      <c r="AJ13" s="210">
        <v>3.2982525277649999</v>
      </c>
      <c r="AK13" s="211">
        <v>3</v>
      </c>
      <c r="AL13" s="209">
        <v>3.3</v>
      </c>
      <c r="AM13" s="209">
        <v>2.77</v>
      </c>
      <c r="AN13" s="251">
        <v>3.4166541501255381</v>
      </c>
      <c r="AO13" s="250">
        <v>3.0736880604465666</v>
      </c>
      <c r="AP13" s="249">
        <v>102.717204756762</v>
      </c>
      <c r="AQ13" s="250"/>
      <c r="AR13" s="250">
        <v>99.837094094628995</v>
      </c>
      <c r="AS13" s="251">
        <v>101.059561807628</v>
      </c>
      <c r="AT13" s="251"/>
      <c r="AU13" s="255">
        <v>88.970545138871998</v>
      </c>
      <c r="AV13" s="249"/>
      <c r="AW13" s="250"/>
      <c r="AX13" s="250"/>
      <c r="AY13" s="251"/>
      <c r="AZ13" s="250">
        <v>93.903809523809542</v>
      </c>
      <c r="BA13" s="262">
        <v>-4.4354447043791601E-2</v>
      </c>
      <c r="BB13" s="262"/>
      <c r="BC13" s="250">
        <v>95.964285714285722</v>
      </c>
      <c r="BD13" s="251">
        <v>103.39333333333335</v>
      </c>
      <c r="BE13" s="250">
        <v>-3.9514869464662277</v>
      </c>
      <c r="BF13" s="211">
        <v>13.140599999999999</v>
      </c>
      <c r="BG13" s="247"/>
      <c r="BH13" s="216">
        <v>1.1562384530114538E-2</v>
      </c>
      <c r="BI13" s="249">
        <v>191.51300000000001</v>
      </c>
      <c r="BJ13" s="250">
        <v>0.62736773522349321</v>
      </c>
      <c r="BK13" s="251"/>
    </row>
    <row r="14" spans="1:63">
      <c r="A14" s="226" t="s">
        <v>226</v>
      </c>
      <c r="B14" s="236">
        <v>41883</v>
      </c>
      <c r="C14" s="451"/>
      <c r="D14" s="264" t="s">
        <v>86</v>
      </c>
      <c r="E14" s="249">
        <v>102.616377474069</v>
      </c>
      <c r="F14" s="249">
        <v>-0.76655316465599999</v>
      </c>
      <c r="G14" s="250">
        <v>6.4258974894680003</v>
      </c>
      <c r="H14" s="250">
        <v>101.37451378876401</v>
      </c>
      <c r="I14" s="250">
        <v>-3.0836052618859999</v>
      </c>
      <c r="J14" s="250">
        <v>9.9688627873249995</v>
      </c>
      <c r="K14" s="250">
        <v>102.677624827785</v>
      </c>
      <c r="L14" s="250">
        <v>-0.51261092763799998</v>
      </c>
      <c r="M14" s="251">
        <v>4.2655858144790004</v>
      </c>
      <c r="N14" s="249">
        <v>102.451066162402</v>
      </c>
      <c r="O14" s="250">
        <v>0.235897736075</v>
      </c>
      <c r="P14" s="251">
        <v>3.9915090175399999</v>
      </c>
      <c r="Q14" s="249">
        <v>8.8248324139609995</v>
      </c>
      <c r="R14" s="250">
        <v>-9.8846025853330008</v>
      </c>
      <c r="S14" s="250">
        <v>11.569834063117</v>
      </c>
      <c r="T14" s="250">
        <v>11.226818143389</v>
      </c>
      <c r="U14" s="251">
        <v>10.314219930075</v>
      </c>
      <c r="V14" s="249">
        <v>102.809944546341</v>
      </c>
      <c r="W14" s="250">
        <v>0.14237541051399999</v>
      </c>
      <c r="X14" s="251">
        <v>3.5061796776629999</v>
      </c>
      <c r="Y14" s="259">
        <v>17180093</v>
      </c>
      <c r="Z14" s="259">
        <v>14707526</v>
      </c>
      <c r="AA14" s="259">
        <v>2472567</v>
      </c>
      <c r="AB14" s="259">
        <v>655032</v>
      </c>
      <c r="AC14" s="259"/>
      <c r="AD14" s="251"/>
      <c r="AE14" s="250">
        <v>4.7564591912649998</v>
      </c>
      <c r="AF14" s="250">
        <v>57.919004133434001</v>
      </c>
      <c r="AG14" s="211">
        <v>4.2175837845739297</v>
      </c>
      <c r="AH14" s="210">
        <v>2.9851908092850001</v>
      </c>
      <c r="AI14" s="211">
        <v>4.22</v>
      </c>
      <c r="AJ14" s="210">
        <v>2.9851908092850001</v>
      </c>
      <c r="AK14" s="211">
        <v>3</v>
      </c>
      <c r="AL14" s="209">
        <v>3.29</v>
      </c>
      <c r="AM14" s="209">
        <v>2.83</v>
      </c>
      <c r="AN14" s="251">
        <v>3.628187312249362</v>
      </c>
      <c r="AO14" s="250">
        <v>3.2742810424180258</v>
      </c>
      <c r="AP14" s="249">
        <v>102.77658243558599</v>
      </c>
      <c r="AQ14" s="250"/>
      <c r="AR14" s="250">
        <v>99.879843375378996</v>
      </c>
      <c r="AS14" s="251">
        <v>101.099786880599</v>
      </c>
      <c r="AT14" s="251"/>
      <c r="AU14" s="255">
        <v>91.341651062248005</v>
      </c>
      <c r="AV14" s="249"/>
      <c r="AW14" s="250"/>
      <c r="AX14" s="250"/>
      <c r="AY14" s="251"/>
      <c r="AZ14" s="250">
        <v>91.070952380952377</v>
      </c>
      <c r="BA14" s="262">
        <v>-3.0167648759115432E-2</v>
      </c>
      <c r="BB14" s="262"/>
      <c r="BC14" s="250">
        <v>93.038095238095238</v>
      </c>
      <c r="BD14" s="251">
        <v>98.585714285714289</v>
      </c>
      <c r="BE14" s="250">
        <v>-5.2785908220952091</v>
      </c>
      <c r="BF14" s="211">
        <v>13.235200000000001</v>
      </c>
      <c r="BG14" s="247"/>
      <c r="BH14" s="216">
        <v>7.1990624476813521E-3</v>
      </c>
      <c r="BI14" s="249">
        <v>190.583</v>
      </c>
      <c r="BJ14" s="250">
        <v>-0.48560672121474779</v>
      </c>
      <c r="BK14" s="251"/>
    </row>
    <row r="15" spans="1:63">
      <c r="A15" s="226" t="s">
        <v>227</v>
      </c>
      <c r="B15" s="237">
        <v>41913</v>
      </c>
      <c r="C15" s="451"/>
      <c r="D15" s="264" t="s">
        <v>87</v>
      </c>
      <c r="E15" s="249">
        <v>108.211622347103</v>
      </c>
      <c r="F15" s="249">
        <v>5.4525846758209999</v>
      </c>
      <c r="G15" s="250">
        <v>8.4663939307449994</v>
      </c>
      <c r="H15" s="250">
        <v>107.81305650293601</v>
      </c>
      <c r="I15" s="250">
        <v>6.3512439897749999</v>
      </c>
      <c r="J15" s="250">
        <v>10.172831443406</v>
      </c>
      <c r="K15" s="250">
        <v>107.83565754166401</v>
      </c>
      <c r="L15" s="250">
        <v>5.0235216509249998</v>
      </c>
      <c r="M15" s="251">
        <v>7.3300308169389998</v>
      </c>
      <c r="N15" s="249">
        <v>103.431596294522</v>
      </c>
      <c r="O15" s="250">
        <v>0.95707167221199996</v>
      </c>
      <c r="P15" s="251">
        <v>2.9646487217250002</v>
      </c>
      <c r="Q15" s="249">
        <v>5.121145416829</v>
      </c>
      <c r="R15" s="250">
        <v>-24.794756191184</v>
      </c>
      <c r="S15" s="250">
        <v>9.3446891816959994</v>
      </c>
      <c r="T15" s="250">
        <v>9.2399100479980003</v>
      </c>
      <c r="U15" s="251">
        <v>18.593903071766999</v>
      </c>
      <c r="V15" s="249">
        <v>103.93159191874901</v>
      </c>
      <c r="W15" s="250">
        <v>1.090991126741</v>
      </c>
      <c r="X15" s="251">
        <v>3.222466114266</v>
      </c>
      <c r="Y15" s="259">
        <v>17352227</v>
      </c>
      <c r="Z15" s="259">
        <v>14831481</v>
      </c>
      <c r="AA15" s="259">
        <v>2520746</v>
      </c>
      <c r="AB15" s="259">
        <v>827166</v>
      </c>
      <c r="AC15" s="259"/>
      <c r="AD15" s="251"/>
      <c r="AE15" s="250">
        <v>4.6541908962390002</v>
      </c>
      <c r="AF15" s="250">
        <v>57.472424422547</v>
      </c>
      <c r="AG15" s="211">
        <v>4.2977569004439999</v>
      </c>
      <c r="AH15" s="210">
        <v>2.8859829889980002</v>
      </c>
      <c r="AI15" s="211">
        <v>4.3</v>
      </c>
      <c r="AJ15" s="210">
        <v>2.8859829889980002</v>
      </c>
      <c r="AK15" s="211">
        <v>3</v>
      </c>
      <c r="AL15" s="209">
        <v>3.29</v>
      </c>
      <c r="AM15" s="209">
        <v>2.9</v>
      </c>
      <c r="AN15" s="251">
        <v>3.1880824472133114</v>
      </c>
      <c r="AO15" s="250">
        <v>2.6379899560601716</v>
      </c>
      <c r="AP15" s="249">
        <v>103.89487286969501</v>
      </c>
      <c r="AQ15" s="250"/>
      <c r="AR15" s="250">
        <v>99.926977425714</v>
      </c>
      <c r="AS15" s="251">
        <v>101.08958907391199</v>
      </c>
      <c r="AT15" s="251"/>
      <c r="AU15" s="255">
        <v>90.889844675101003</v>
      </c>
      <c r="AV15" s="249"/>
      <c r="AW15" s="250"/>
      <c r="AX15" s="250"/>
      <c r="AY15" s="251"/>
      <c r="AZ15" s="250">
        <v>82.86</v>
      </c>
      <c r="BA15" s="262">
        <v>-9.0159948548750549E-2</v>
      </c>
      <c r="BB15" s="262"/>
      <c r="BC15" s="250">
        <v>84.528181818181807</v>
      </c>
      <c r="BD15" s="251">
        <v>88.187727272727273</v>
      </c>
      <c r="BE15" s="250">
        <v>-6.974812423362609</v>
      </c>
      <c r="BF15" s="211">
        <v>13.4763</v>
      </c>
      <c r="BG15" s="247"/>
      <c r="BH15" s="216">
        <v>1.8216573984526068E-2</v>
      </c>
      <c r="BI15" s="249">
        <v>191.71700000000001</v>
      </c>
      <c r="BJ15" s="250">
        <v>0.59501634458477415</v>
      </c>
      <c r="BK15" s="251"/>
    </row>
    <row r="16" spans="1:63">
      <c r="A16" s="226" t="s">
        <v>228</v>
      </c>
      <c r="B16" s="238">
        <v>41944</v>
      </c>
      <c r="C16" s="451"/>
      <c r="D16" s="264" t="s">
        <v>88</v>
      </c>
      <c r="E16" s="249">
        <v>105.80430483238899</v>
      </c>
      <c r="F16" s="249">
        <v>-2.2246385947270002</v>
      </c>
      <c r="G16" s="250">
        <v>5.226030894789</v>
      </c>
      <c r="H16" s="250">
        <v>109.765657738888</v>
      </c>
      <c r="I16" s="250">
        <v>1.8110990442970001</v>
      </c>
      <c r="J16" s="250">
        <v>8.9804574491419995</v>
      </c>
      <c r="K16" s="250">
        <v>103.772541901632</v>
      </c>
      <c r="L16" s="250">
        <v>-3.7678776507320002</v>
      </c>
      <c r="M16" s="251">
        <v>2.9419925303140002</v>
      </c>
      <c r="N16" s="249">
        <v>103.642206050026</v>
      </c>
      <c r="O16" s="250">
        <v>0.203622261523</v>
      </c>
      <c r="P16" s="251">
        <v>1.9682560247859999</v>
      </c>
      <c r="Q16" s="249">
        <v>1.638427994915</v>
      </c>
      <c r="R16" s="250">
        <v>-17.834472116019001</v>
      </c>
      <c r="S16" s="250">
        <v>4.1652785436729998</v>
      </c>
      <c r="T16" s="250">
        <v>4.0283849385549999</v>
      </c>
      <c r="U16" s="251">
        <v>9.7519152058959993</v>
      </c>
      <c r="V16" s="249">
        <v>103.25687271484</v>
      </c>
      <c r="W16" s="250">
        <v>-0.64919548662000004</v>
      </c>
      <c r="X16" s="251">
        <v>1.667135819811</v>
      </c>
      <c r="Y16" s="259">
        <v>17475077</v>
      </c>
      <c r="Z16" s="259">
        <v>14910604</v>
      </c>
      <c r="AA16" s="259">
        <v>2564473</v>
      </c>
      <c r="AB16" s="259">
        <v>950016</v>
      </c>
      <c r="AC16" s="259"/>
      <c r="AD16" s="251"/>
      <c r="AE16" s="250">
        <v>4.6290705114600001</v>
      </c>
      <c r="AF16" s="250">
        <v>57.137592930872003</v>
      </c>
      <c r="AG16" s="211">
        <v>4.1678692546349998</v>
      </c>
      <c r="AH16" s="210">
        <v>2.7104708380039999</v>
      </c>
      <c r="AI16" s="211">
        <v>4.17</v>
      </c>
      <c r="AJ16" s="210">
        <v>2.7104708380039999</v>
      </c>
      <c r="AK16" s="211">
        <v>3</v>
      </c>
      <c r="AL16" s="209">
        <v>3.29</v>
      </c>
      <c r="AM16" s="209">
        <v>2.85</v>
      </c>
      <c r="AN16" s="251">
        <v>4.6021557781815945</v>
      </c>
      <c r="AO16" s="250">
        <v>4.0316940554464553</v>
      </c>
      <c r="AP16" s="249">
        <v>103.946245271579</v>
      </c>
      <c r="AQ16" s="250"/>
      <c r="AR16" s="250">
        <v>99.966559095161003</v>
      </c>
      <c r="AS16" s="251">
        <v>101.037157793427</v>
      </c>
      <c r="AT16" s="251"/>
      <c r="AU16" s="255">
        <v>93.026499395551994</v>
      </c>
      <c r="AV16" s="249"/>
      <c r="AW16" s="250"/>
      <c r="AX16" s="250"/>
      <c r="AY16" s="251"/>
      <c r="AZ16" s="250">
        <v>73.549500000000009</v>
      </c>
      <c r="BA16" s="262">
        <v>-0.11236422881969575</v>
      </c>
      <c r="BB16" s="262"/>
      <c r="BC16" s="250">
        <v>75.676000000000016</v>
      </c>
      <c r="BD16" s="251">
        <v>79.938499999999991</v>
      </c>
      <c r="BE16" s="250">
        <v>-5.9657158113958104</v>
      </c>
      <c r="BF16" s="211">
        <v>13.621600000000001</v>
      </c>
      <c r="BG16" s="247"/>
      <c r="BH16" s="216">
        <v>1.0781891171909253E-2</v>
      </c>
      <c r="BI16" s="249">
        <v>192.71799999999999</v>
      </c>
      <c r="BJ16" s="250">
        <v>0.52212375532686206</v>
      </c>
      <c r="BK16" s="251"/>
    </row>
    <row r="17" spans="1:63">
      <c r="A17" s="227" t="s">
        <v>229</v>
      </c>
      <c r="B17" s="239">
        <v>41974</v>
      </c>
      <c r="C17" s="452"/>
      <c r="D17" s="264" t="s">
        <v>89</v>
      </c>
      <c r="E17" s="249">
        <v>105.990501921109</v>
      </c>
      <c r="F17" s="253">
        <v>0.175982526434</v>
      </c>
      <c r="G17" s="250">
        <v>7.5186697622259997</v>
      </c>
      <c r="H17" s="273">
        <v>108.00218688229999</v>
      </c>
      <c r="I17" s="250">
        <v>-1.606577952444</v>
      </c>
      <c r="J17" s="250">
        <v>12.225079044633</v>
      </c>
      <c r="K17" s="250">
        <v>104.447671015832</v>
      </c>
      <c r="L17" s="250">
        <v>0.65058550347499999</v>
      </c>
      <c r="M17" s="251">
        <v>4.591547475104</v>
      </c>
      <c r="N17" s="249">
        <v>102.11923571082001</v>
      </c>
      <c r="O17" s="250">
        <v>-1.469449944428</v>
      </c>
      <c r="P17" s="251">
        <v>3.1198299369960001</v>
      </c>
      <c r="Q17" s="249">
        <v>6.3291597225269998</v>
      </c>
      <c r="R17" s="250">
        <v>-44.801980594183</v>
      </c>
      <c r="S17" s="250">
        <v>14.40603491025</v>
      </c>
      <c r="T17" s="250">
        <v>15.872549498382</v>
      </c>
      <c r="U17" s="251">
        <v>18.605295147321002</v>
      </c>
      <c r="V17" s="249">
        <v>103.52340637342201</v>
      </c>
      <c r="W17" s="250">
        <v>0.25812679734900001</v>
      </c>
      <c r="X17" s="251">
        <v>3.9256464949779999</v>
      </c>
      <c r="Y17" s="274">
        <v>17239587</v>
      </c>
      <c r="Z17" s="274">
        <v>14782649</v>
      </c>
      <c r="AA17" s="274">
        <v>2456938</v>
      </c>
      <c r="AB17" s="259">
        <v>714526</v>
      </c>
      <c r="AC17" s="259"/>
      <c r="AD17" s="275"/>
      <c r="AE17" s="253">
        <v>4.1439105251489998</v>
      </c>
      <c r="AF17" s="273">
        <v>58.383634881798002</v>
      </c>
      <c r="AG17" s="211">
        <v>4.0813215195319996</v>
      </c>
      <c r="AH17" s="210">
        <v>3.3399514675919999</v>
      </c>
      <c r="AI17" s="211">
        <v>4.08</v>
      </c>
      <c r="AJ17" s="210">
        <v>3.3399514675919999</v>
      </c>
      <c r="AK17" s="211">
        <v>3</v>
      </c>
      <c r="AL17" s="276">
        <v>3.3</v>
      </c>
      <c r="AM17" s="276">
        <v>2.81</v>
      </c>
      <c r="AN17" s="275">
        <v>6.1312289774925279</v>
      </c>
      <c r="AO17" s="275">
        <v>5.4433691603756218</v>
      </c>
      <c r="AP17" s="249">
        <v>103.927326001317</v>
      </c>
      <c r="AQ17" s="250"/>
      <c r="AR17" s="250">
        <v>99.989692251058003</v>
      </c>
      <c r="AS17" s="251">
        <v>100.958399678764</v>
      </c>
      <c r="AT17" s="251"/>
      <c r="AU17" s="255">
        <v>92.278382449006003</v>
      </c>
      <c r="AV17" s="253"/>
      <c r="AW17" s="273"/>
      <c r="AX17" s="273"/>
      <c r="AY17" s="275"/>
      <c r="AZ17" s="250">
        <v>53.011000000000003</v>
      </c>
      <c r="BA17" s="262">
        <v>-0.27924730963500777</v>
      </c>
      <c r="BB17" s="262"/>
      <c r="BC17" s="250">
        <v>59.573499999999989</v>
      </c>
      <c r="BD17" s="251">
        <v>63.529500000000006</v>
      </c>
      <c r="BE17" s="275">
        <v>-6.5091167331316928</v>
      </c>
      <c r="BF17" s="220">
        <v>14.5129</v>
      </c>
      <c r="BG17" s="247"/>
      <c r="BH17" s="277">
        <v>6.5432841956891946E-2</v>
      </c>
      <c r="BI17" s="253">
        <v>193.239</v>
      </c>
      <c r="BJ17" s="273">
        <v>0.27034319575753174</v>
      </c>
      <c r="BK17" s="275">
        <v>9.4702076794960401</v>
      </c>
    </row>
    <row r="18" spans="1:63">
      <c r="A18" s="225" t="s">
        <v>230</v>
      </c>
      <c r="B18" s="228">
        <v>42005</v>
      </c>
      <c r="C18" s="474">
        <v>2015</v>
      </c>
      <c r="D18" s="223" t="s">
        <v>78</v>
      </c>
      <c r="E18" s="254">
        <v>106.950161680344</v>
      </c>
      <c r="F18" s="271">
        <v>0.90542052527399997</v>
      </c>
      <c r="G18" s="317">
        <v>9.1949155007610006</v>
      </c>
      <c r="H18" s="250">
        <v>112.70041506778</v>
      </c>
      <c r="I18" s="317">
        <v>4.3501231975980001</v>
      </c>
      <c r="J18" s="317">
        <v>11.704975310196</v>
      </c>
      <c r="K18" s="317">
        <v>103.748678631853</v>
      </c>
      <c r="L18" s="317">
        <v>-0.669227352971</v>
      </c>
      <c r="M18" s="270">
        <v>7.6746011092620003</v>
      </c>
      <c r="N18" s="271">
        <v>103.93129108933699</v>
      </c>
      <c r="O18" s="317">
        <v>1.774450587986</v>
      </c>
      <c r="P18" s="270">
        <v>3.1157313122230001</v>
      </c>
      <c r="Q18" s="271">
        <v>-1.846066437395</v>
      </c>
      <c r="R18" s="317">
        <v>-45.769136621991997</v>
      </c>
      <c r="S18" s="317">
        <v>5.393372912797</v>
      </c>
      <c r="T18" s="317">
        <v>5.5446830042209996</v>
      </c>
      <c r="U18" s="270">
        <v>15.297276541941001</v>
      </c>
      <c r="V18" s="271">
        <v>102.95303148026299</v>
      </c>
      <c r="W18" s="317">
        <v>-0.55096225398700005</v>
      </c>
      <c r="X18" s="270">
        <v>1.7770502885470001</v>
      </c>
      <c r="Y18" s="259">
        <v>17299371</v>
      </c>
      <c r="Z18" s="259">
        <v>14794354</v>
      </c>
      <c r="AA18" s="259">
        <v>2505017</v>
      </c>
      <c r="AB18" s="318">
        <v>59784</v>
      </c>
      <c r="AC18" s="318"/>
      <c r="AD18" s="120">
        <v>172.00509577323808</v>
      </c>
      <c r="AE18" s="250">
        <v>4.386856319834</v>
      </c>
      <c r="AF18" s="250">
        <v>57.254732223495999</v>
      </c>
      <c r="AG18" s="321">
        <v>3.0656415270420001</v>
      </c>
      <c r="AH18" s="278">
        <v>2.5580340449830001</v>
      </c>
      <c r="AI18" s="321">
        <v>3.07</v>
      </c>
      <c r="AJ18" s="278">
        <v>2.5580340449830001</v>
      </c>
      <c r="AK18" s="272">
        <v>3</v>
      </c>
      <c r="AL18" s="321">
        <v>3.3</v>
      </c>
      <c r="AM18" s="209">
        <v>2.67</v>
      </c>
      <c r="AN18" s="251">
        <v>8.4430730646633307</v>
      </c>
      <c r="AO18" s="250">
        <v>7.7470056918598651</v>
      </c>
      <c r="AP18" s="271">
        <v>104.085941219158</v>
      </c>
      <c r="AQ18" s="271">
        <v>3.9685485779127561</v>
      </c>
      <c r="AR18" s="317">
        <v>99.995257588726005</v>
      </c>
      <c r="AS18" s="270">
        <v>100.878548739923</v>
      </c>
      <c r="AT18" s="270"/>
      <c r="AU18" s="254">
        <v>91.328899959715997</v>
      </c>
      <c r="AV18" s="271"/>
      <c r="AW18" s="317"/>
      <c r="AX18" s="317"/>
      <c r="AY18" s="270"/>
      <c r="AZ18" s="271">
        <v>39.22</v>
      </c>
      <c r="BA18" s="416">
        <v>-0.26015355303616239</v>
      </c>
      <c r="BB18" s="416">
        <v>-0.57589811366093968</v>
      </c>
      <c r="BC18" s="317">
        <v>47.35857142857143</v>
      </c>
      <c r="BD18" s="270">
        <v>50.130476190476188</v>
      </c>
      <c r="BE18" s="250">
        <v>-10.148106496487991</v>
      </c>
      <c r="BF18" s="272">
        <v>14.692600000000001</v>
      </c>
      <c r="BG18" s="417">
        <v>0.11113968085910911</v>
      </c>
      <c r="BH18" s="247">
        <v>1.238208765994394E-2</v>
      </c>
      <c r="BI18" s="249">
        <v>196.01</v>
      </c>
      <c r="BJ18" s="250">
        <v>1.4339755432392012</v>
      </c>
      <c r="BK18" s="251">
        <v>9.1552040986801799</v>
      </c>
    </row>
    <row r="19" spans="1:63">
      <c r="A19" s="226" t="s">
        <v>231</v>
      </c>
      <c r="B19" s="229">
        <v>42036</v>
      </c>
      <c r="C19" s="475"/>
      <c r="D19" s="212" t="s">
        <v>79</v>
      </c>
      <c r="E19" s="249">
        <v>102.967685887786</v>
      </c>
      <c r="F19" s="249">
        <v>-3.7236744012230001</v>
      </c>
      <c r="G19" s="250">
        <v>1.2841932044040001</v>
      </c>
      <c r="H19" s="250">
        <v>105.29828582980301</v>
      </c>
      <c r="I19" s="250">
        <v>-6.5679698105149997</v>
      </c>
      <c r="J19" s="250">
        <v>2.9117394343659999</v>
      </c>
      <c r="K19" s="250">
        <v>101.251621207244</v>
      </c>
      <c r="L19" s="250">
        <v>-2.406832990586</v>
      </c>
      <c r="M19" s="251">
        <v>0.36350105090700002</v>
      </c>
      <c r="N19" s="249">
        <v>103.533152245582</v>
      </c>
      <c r="O19" s="250">
        <v>-0.38307889720400001</v>
      </c>
      <c r="P19" s="251">
        <v>2.5317390864110001</v>
      </c>
      <c r="Q19" s="249">
        <v>-2.3987635288279998</v>
      </c>
      <c r="R19" s="250">
        <v>-46.536804699472</v>
      </c>
      <c r="S19" s="250">
        <v>4.1287596891599998</v>
      </c>
      <c r="T19" s="250">
        <v>3.7226357777820001</v>
      </c>
      <c r="U19" s="251">
        <v>3.542779948467</v>
      </c>
      <c r="V19" s="249">
        <v>103.217690466119</v>
      </c>
      <c r="W19" s="250">
        <v>0.25706769587099998</v>
      </c>
      <c r="X19" s="251">
        <v>1.8753612646569999</v>
      </c>
      <c r="Y19" s="259">
        <v>17433062</v>
      </c>
      <c r="Z19" s="259">
        <v>14884954</v>
      </c>
      <c r="AA19" s="259">
        <v>2548108</v>
      </c>
      <c r="AB19" s="260">
        <v>193475</v>
      </c>
      <c r="AC19" s="259">
        <v>133691</v>
      </c>
      <c r="AD19" s="120">
        <v>31.135707410972092</v>
      </c>
      <c r="AE19" s="250">
        <v>4.4452146375170001</v>
      </c>
      <c r="AF19" s="250">
        <v>57.778483927643997</v>
      </c>
      <c r="AG19" s="209">
        <v>3.0002659810269998</v>
      </c>
      <c r="AH19" s="210">
        <v>1.9321641777</v>
      </c>
      <c r="AI19" s="209">
        <v>3</v>
      </c>
      <c r="AJ19" s="210">
        <v>1.9321641777</v>
      </c>
      <c r="AK19" s="211">
        <v>3</v>
      </c>
      <c r="AL19" s="209">
        <v>3.3</v>
      </c>
      <c r="AM19" s="209">
        <v>2.81</v>
      </c>
      <c r="AN19" s="251">
        <v>8.1139327489442969</v>
      </c>
      <c r="AO19" s="250">
        <v>7.3866832282299733</v>
      </c>
      <c r="AP19" s="249">
        <v>104.591565811621</v>
      </c>
      <c r="AQ19" s="249">
        <v>2.917749208981002</v>
      </c>
      <c r="AR19" s="250">
        <v>99.993429418893996</v>
      </c>
      <c r="AS19" s="251">
        <v>100.80472407328099</v>
      </c>
      <c r="AT19" s="251"/>
      <c r="AU19" s="255">
        <v>93.226279986101005</v>
      </c>
      <c r="AV19" s="249"/>
      <c r="AW19" s="250"/>
      <c r="AX19" s="250"/>
      <c r="AY19" s="251"/>
      <c r="AZ19" s="249">
        <v>47.965789473684218</v>
      </c>
      <c r="BA19" s="262">
        <v>0.22299310233769046</v>
      </c>
      <c r="BB19" s="262">
        <v>-0.50133464411466166</v>
      </c>
      <c r="BC19" s="250">
        <v>50.883157894736833</v>
      </c>
      <c r="BD19" s="251">
        <v>59.009999999999991</v>
      </c>
      <c r="BE19" s="250">
        <v>-6.7681522955800517</v>
      </c>
      <c r="BF19" s="211">
        <v>14.9213</v>
      </c>
      <c r="BG19" s="247">
        <v>0.12352418529004286</v>
      </c>
      <c r="BH19" s="247">
        <v>1.5565658903121293E-2</v>
      </c>
      <c r="BI19" s="249">
        <v>195.739</v>
      </c>
      <c r="BJ19" s="250">
        <v>-0.13825825212999335</v>
      </c>
      <c r="BK19" s="251">
        <v>8.2297973514694096</v>
      </c>
    </row>
    <row r="20" spans="1:63">
      <c r="A20" s="226" t="s">
        <v>232</v>
      </c>
      <c r="B20" s="230">
        <v>42064</v>
      </c>
      <c r="C20" s="475"/>
      <c r="D20" s="212" t="s">
        <v>80</v>
      </c>
      <c r="E20" s="249">
        <v>105.80199790005599</v>
      </c>
      <c r="F20" s="249">
        <v>2.7526228134899999</v>
      </c>
      <c r="G20" s="250">
        <v>4.2917282132599999</v>
      </c>
      <c r="H20" s="250">
        <v>110.00679990403</v>
      </c>
      <c r="I20" s="250">
        <v>4.4715961301</v>
      </c>
      <c r="J20" s="250">
        <v>8.2756058354889994</v>
      </c>
      <c r="K20" s="250">
        <v>102.81812788741</v>
      </c>
      <c r="L20" s="250">
        <v>1.547142318798</v>
      </c>
      <c r="M20" s="251">
        <v>1.710857094559</v>
      </c>
      <c r="N20" s="249">
        <v>103.815027011195</v>
      </c>
      <c r="O20" s="250">
        <v>0.27225556210700003</v>
      </c>
      <c r="P20" s="251">
        <v>3.2536686186720001</v>
      </c>
      <c r="Q20" s="249">
        <v>2.8025556296979999</v>
      </c>
      <c r="R20" s="250">
        <v>-42.408224728872</v>
      </c>
      <c r="S20" s="250">
        <v>8.5483710150400007</v>
      </c>
      <c r="T20" s="250">
        <v>8.7908335354199991</v>
      </c>
      <c r="U20" s="251">
        <v>13.804319954363001</v>
      </c>
      <c r="V20" s="249">
        <v>102.90701490359599</v>
      </c>
      <c r="W20" s="250">
        <v>-0.30099061616299999</v>
      </c>
      <c r="X20" s="251">
        <v>1.3573339822570001</v>
      </c>
      <c r="Y20" s="259">
        <v>17538198</v>
      </c>
      <c r="Z20" s="259">
        <v>14968530</v>
      </c>
      <c r="AA20" s="259">
        <v>2569668</v>
      </c>
      <c r="AB20" s="260">
        <v>298611</v>
      </c>
      <c r="AC20" s="259">
        <v>105136</v>
      </c>
      <c r="AD20" s="120">
        <v>16.524755720663066</v>
      </c>
      <c r="AE20" s="250">
        <v>4.2953459426</v>
      </c>
      <c r="AF20" s="250">
        <v>58.280516216853002</v>
      </c>
      <c r="AG20" s="209">
        <v>3.137074598361</v>
      </c>
      <c r="AH20" s="210">
        <v>2.640848039192</v>
      </c>
      <c r="AI20" s="209">
        <v>3.14</v>
      </c>
      <c r="AJ20" s="210">
        <v>2.640848039192</v>
      </c>
      <c r="AK20" s="211">
        <v>3</v>
      </c>
      <c r="AL20" s="209">
        <v>3.3</v>
      </c>
      <c r="AM20" s="209">
        <v>3.04</v>
      </c>
      <c r="AN20" s="251">
        <v>8.4507090540850331</v>
      </c>
      <c r="AO20" s="250">
        <v>7.8110650843835616</v>
      </c>
      <c r="AP20" s="249">
        <v>104.353162685361</v>
      </c>
      <c r="AQ20" s="249">
        <v>2.9913426107101015</v>
      </c>
      <c r="AR20" s="250">
        <v>99.994694302309</v>
      </c>
      <c r="AS20" s="251">
        <v>100.72052947773901</v>
      </c>
      <c r="AT20" s="251"/>
      <c r="AU20" s="255">
        <v>94.384174819248003</v>
      </c>
      <c r="AV20" s="249"/>
      <c r="AW20" s="250"/>
      <c r="AX20" s="250"/>
      <c r="AY20" s="251"/>
      <c r="AZ20" s="249">
        <v>46.455238095238101</v>
      </c>
      <c r="BA20" s="262">
        <v>-3.1492265529682574E-2</v>
      </c>
      <c r="BB20" s="262">
        <v>-0.50237661661610056</v>
      </c>
      <c r="BC20" s="250">
        <v>47.948095238095242</v>
      </c>
      <c r="BD20" s="251">
        <v>57.057619047619042</v>
      </c>
      <c r="BE20" s="250">
        <v>-6.0682570797959929</v>
      </c>
      <c r="BF20" s="211">
        <v>15.228300000000001</v>
      </c>
      <c r="BG20" s="247">
        <v>0.15408750217883918</v>
      </c>
      <c r="BH20" s="247">
        <v>2.0574614812382323E-2</v>
      </c>
      <c r="BI20" s="249">
        <v>195.15</v>
      </c>
      <c r="BJ20" s="250">
        <v>-0.30091090687088418</v>
      </c>
      <c r="BK20" s="251">
        <v>6.7799670604457241</v>
      </c>
    </row>
    <row r="21" spans="1:63">
      <c r="A21" s="226" t="s">
        <v>233</v>
      </c>
      <c r="B21" s="231">
        <v>42095</v>
      </c>
      <c r="C21" s="475"/>
      <c r="D21" s="212" t="s">
        <v>81</v>
      </c>
      <c r="E21" s="249">
        <v>108.55125367375599</v>
      </c>
      <c r="F21" s="249">
        <v>2.598491359584</v>
      </c>
      <c r="G21" s="250">
        <v>6.2820245059759996</v>
      </c>
      <c r="H21" s="250">
        <v>113.727196468369</v>
      </c>
      <c r="I21" s="250">
        <v>3.3819696305910001</v>
      </c>
      <c r="J21" s="250">
        <v>8.0350193110330004</v>
      </c>
      <c r="K21" s="250">
        <v>105.19736333777</v>
      </c>
      <c r="L21" s="250">
        <v>2.314023314026</v>
      </c>
      <c r="M21" s="251">
        <v>5.1771634323239999</v>
      </c>
      <c r="N21" s="249">
        <v>104.52630348543001</v>
      </c>
      <c r="O21" s="250">
        <v>0.68513826438500003</v>
      </c>
      <c r="P21" s="251">
        <v>1.475512622348</v>
      </c>
      <c r="Q21" s="249">
        <v>-3.1976147939150001</v>
      </c>
      <c r="R21" s="250">
        <v>-49.870288381251001</v>
      </c>
      <c r="S21" s="250">
        <v>2.6406721375759998</v>
      </c>
      <c r="T21" s="250">
        <v>3.2002063660209998</v>
      </c>
      <c r="U21" s="251">
        <v>12.230402034104999</v>
      </c>
      <c r="V21" s="249">
        <v>104.50106609091701</v>
      </c>
      <c r="W21" s="250">
        <v>1.549020918364</v>
      </c>
      <c r="X21" s="251">
        <v>1.516785058103</v>
      </c>
      <c r="Y21" s="259">
        <v>17603315</v>
      </c>
      <c r="Z21" s="259">
        <v>15024445</v>
      </c>
      <c r="AA21" s="259">
        <v>2578870</v>
      </c>
      <c r="AB21" s="260">
        <v>363728</v>
      </c>
      <c r="AC21" s="259">
        <v>65117</v>
      </c>
      <c r="AD21" s="120">
        <v>16.465261634422649</v>
      </c>
      <c r="AE21" s="250">
        <v>4.3357799233250001</v>
      </c>
      <c r="AF21" s="250">
        <v>57.939701026770997</v>
      </c>
      <c r="AG21" s="209">
        <v>3.0623272624190001</v>
      </c>
      <c r="AH21" s="210">
        <v>2.7638760316340001</v>
      </c>
      <c r="AI21" s="209">
        <v>3.06</v>
      </c>
      <c r="AJ21" s="210">
        <v>2.7638760316340001</v>
      </c>
      <c r="AK21" s="211">
        <v>3</v>
      </c>
      <c r="AL21" s="209">
        <v>3.3</v>
      </c>
      <c r="AM21" s="209">
        <v>2.97</v>
      </c>
      <c r="AN21" s="251">
        <v>9.5489206216784037</v>
      </c>
      <c r="AO21" s="250">
        <v>9.0164300975989597</v>
      </c>
      <c r="AP21" s="249">
        <v>106.09879466056999</v>
      </c>
      <c r="AQ21" s="249">
        <v>3.681205540231014</v>
      </c>
      <c r="AR21" s="250">
        <v>100.000743831035</v>
      </c>
      <c r="AS21" s="251">
        <v>100.643331673571</v>
      </c>
      <c r="AT21" s="251"/>
      <c r="AU21" s="255">
        <v>91.852464985531</v>
      </c>
      <c r="AV21" s="249"/>
      <c r="AW21" s="250"/>
      <c r="AX21" s="250"/>
      <c r="AY21" s="251"/>
      <c r="AZ21" s="249">
        <v>52.314999999999998</v>
      </c>
      <c r="BA21" s="262">
        <v>0.12613780802820923</v>
      </c>
      <c r="BB21" s="262">
        <v>-0.45588734398948993</v>
      </c>
      <c r="BC21" s="250">
        <v>54.838000000000001</v>
      </c>
      <c r="BD21" s="251">
        <v>61.43249999999999</v>
      </c>
      <c r="BE21" s="250">
        <v>-11.156364112549204</v>
      </c>
      <c r="BF21" s="211">
        <v>15.2262</v>
      </c>
      <c r="BG21" s="247">
        <v>0.16490191878079385</v>
      </c>
      <c r="BH21" s="247">
        <v>-1.3790114457952856E-4</v>
      </c>
      <c r="BI21" s="249">
        <v>195.34</v>
      </c>
      <c r="BJ21" s="250">
        <v>9.7361004355623879E-2</v>
      </c>
      <c r="BK21" s="251">
        <v>4.9938457073136648</v>
      </c>
    </row>
    <row r="22" spans="1:63">
      <c r="A22" s="226" t="s">
        <v>234</v>
      </c>
      <c r="B22" s="232">
        <v>42125</v>
      </c>
      <c r="C22" s="475"/>
      <c r="D22" s="212" t="s">
        <v>82</v>
      </c>
      <c r="E22" s="249">
        <v>106.602654481548</v>
      </c>
      <c r="F22" s="249">
        <v>-1.7950959811710001</v>
      </c>
      <c r="G22" s="250">
        <v>2.7182388090349998</v>
      </c>
      <c r="H22" s="250">
        <v>112.728654932346</v>
      </c>
      <c r="I22" s="250">
        <v>-0.87801472913400003</v>
      </c>
      <c r="J22" s="250">
        <v>4.7593010858360003</v>
      </c>
      <c r="K22" s="250">
        <v>103.134035411379</v>
      </c>
      <c r="L22" s="250">
        <v>-1.961387491972</v>
      </c>
      <c r="M22" s="251">
        <v>1.405178709654</v>
      </c>
      <c r="N22" s="249">
        <v>104.67004768429101</v>
      </c>
      <c r="O22" s="250">
        <v>0.13751964249000001</v>
      </c>
      <c r="P22" s="251">
        <v>0.56304698240600004</v>
      </c>
      <c r="Q22" s="249">
        <v>-9.1046817417970001</v>
      </c>
      <c r="R22" s="250">
        <v>-38.275997711812998</v>
      </c>
      <c r="S22" s="250">
        <v>-5.4729505264549996</v>
      </c>
      <c r="T22" s="250">
        <v>-5.1969793228160004</v>
      </c>
      <c r="U22" s="251">
        <v>1.843497141831</v>
      </c>
      <c r="V22" s="249">
        <v>102.83679731623501</v>
      </c>
      <c r="W22" s="250">
        <v>-1.5925854509790001</v>
      </c>
      <c r="X22" s="251">
        <v>-1.1045527471000001</v>
      </c>
      <c r="Y22" s="259">
        <v>17595860</v>
      </c>
      <c r="Z22" s="259">
        <v>15062413</v>
      </c>
      <c r="AA22" s="259">
        <v>2533447</v>
      </c>
      <c r="AB22" s="260">
        <v>356273</v>
      </c>
      <c r="AC22" s="259">
        <v>-7455</v>
      </c>
      <c r="AD22" s="120">
        <v>-1.0789679002884836</v>
      </c>
      <c r="AE22" s="250">
        <v>4.4205102345730003</v>
      </c>
      <c r="AF22" s="250">
        <v>57.863671035063</v>
      </c>
      <c r="AG22" s="209">
        <v>2.8766429390280002</v>
      </c>
      <c r="AH22" s="210">
        <v>2.3448272224350002</v>
      </c>
      <c r="AI22" s="209">
        <v>2.88</v>
      </c>
      <c r="AJ22" s="210">
        <v>2.3448272224350002</v>
      </c>
      <c r="AK22" s="211">
        <v>3</v>
      </c>
      <c r="AL22" s="209">
        <v>3.3</v>
      </c>
      <c r="AM22" s="209">
        <v>2.98</v>
      </c>
      <c r="AN22" s="251">
        <v>9.4813825023319431</v>
      </c>
      <c r="AO22" s="250">
        <v>9.2319702350566182</v>
      </c>
      <c r="AP22" s="249">
        <v>105.148121306332</v>
      </c>
      <c r="AQ22" s="249">
        <v>2.1747346531173939</v>
      </c>
      <c r="AR22" s="250">
        <v>100.006385357063</v>
      </c>
      <c r="AS22" s="251">
        <v>100.571940926655</v>
      </c>
      <c r="AT22" s="251"/>
      <c r="AU22" s="255">
        <v>91.462588049209003</v>
      </c>
      <c r="AV22" s="249"/>
      <c r="AW22" s="250"/>
      <c r="AX22" s="250"/>
      <c r="AY22" s="251"/>
      <c r="AZ22" s="249">
        <v>57.154000000000011</v>
      </c>
      <c r="BA22" s="262">
        <v>9.2497371690719934E-2</v>
      </c>
      <c r="BB22" s="262">
        <v>-0.42109969613659382</v>
      </c>
      <c r="BC22" s="250">
        <v>59.452857142857141</v>
      </c>
      <c r="BD22" s="251">
        <v>65.633333333333326</v>
      </c>
      <c r="BE22" s="250">
        <v>-10.55113990483715</v>
      </c>
      <c r="BF22" s="211">
        <v>15.2645</v>
      </c>
      <c r="BG22" s="247">
        <v>0.18103321547115217</v>
      </c>
      <c r="BH22" s="247">
        <v>2.5154010849719271E-3</v>
      </c>
      <c r="BI22" s="249">
        <v>193.90100000000001</v>
      </c>
      <c r="BJ22" s="250">
        <v>-0.7366642776697041</v>
      </c>
      <c r="BK22" s="251">
        <v>2.9936525642047114</v>
      </c>
    </row>
    <row r="23" spans="1:63">
      <c r="A23" s="226" t="s">
        <v>235</v>
      </c>
      <c r="B23" s="233">
        <v>42156</v>
      </c>
      <c r="C23" s="475"/>
      <c r="D23" s="212" t="s">
        <v>83</v>
      </c>
      <c r="E23" s="249">
        <v>109.371702533007</v>
      </c>
      <c r="F23" s="249">
        <v>2.5975413697960001</v>
      </c>
      <c r="G23" s="250">
        <v>8.6587017272610005</v>
      </c>
      <c r="H23" s="250">
        <v>118.634830754799</v>
      </c>
      <c r="I23" s="250">
        <v>5.2392852784389996</v>
      </c>
      <c r="J23" s="250">
        <v>21.186153675625999</v>
      </c>
      <c r="K23" s="250">
        <v>102.71930791217299</v>
      </c>
      <c r="L23" s="250">
        <v>-0.40212476662199997</v>
      </c>
      <c r="M23" s="251">
        <v>0.57100036474500004</v>
      </c>
      <c r="N23" s="249">
        <v>105.14096357754801</v>
      </c>
      <c r="O23" s="250">
        <v>0.44990511008200001</v>
      </c>
      <c r="P23" s="251">
        <v>3.6421211798969999</v>
      </c>
      <c r="Q23" s="249">
        <v>0.97186259572699996</v>
      </c>
      <c r="R23" s="250">
        <v>-42.665787228595001</v>
      </c>
      <c r="S23" s="250">
        <v>6.7177028809500001</v>
      </c>
      <c r="T23" s="250">
        <v>6.4762971957850004</v>
      </c>
      <c r="U23" s="251">
        <v>11.474455960032</v>
      </c>
      <c r="V23" s="249">
        <v>102.998894358877</v>
      </c>
      <c r="W23" s="250">
        <v>0.157625525952</v>
      </c>
      <c r="X23" s="251">
        <v>1.066178164526</v>
      </c>
      <c r="Y23" s="259">
        <v>17674295</v>
      </c>
      <c r="Z23" s="259">
        <v>15146453</v>
      </c>
      <c r="AA23" s="259">
        <v>2527842</v>
      </c>
      <c r="AB23" s="260">
        <v>434708</v>
      </c>
      <c r="AC23" s="259">
        <v>78435</v>
      </c>
      <c r="AD23" s="120">
        <v>7.7466080395782413</v>
      </c>
      <c r="AE23" s="250">
        <v>4.4272507910760002</v>
      </c>
      <c r="AF23" s="250">
        <v>58.312393937724003</v>
      </c>
      <c r="AG23" s="209">
        <v>2.8707794396840001</v>
      </c>
      <c r="AH23" s="210">
        <v>3.1715441750719999</v>
      </c>
      <c r="AI23" s="209">
        <v>2.87</v>
      </c>
      <c r="AJ23" s="210">
        <v>3.1715441750719999</v>
      </c>
      <c r="AK23" s="211">
        <v>3</v>
      </c>
      <c r="AL23" s="209">
        <v>3.3</v>
      </c>
      <c r="AM23" s="209">
        <v>2.96</v>
      </c>
      <c r="AN23" s="251">
        <v>8.8797141958793713</v>
      </c>
      <c r="AO23" s="250">
        <v>8.3733232355343254</v>
      </c>
      <c r="AP23" s="249">
        <v>105.328501119536</v>
      </c>
      <c r="AQ23" s="249">
        <v>2.8652601078186013</v>
      </c>
      <c r="AR23" s="250">
        <v>100.024158644558</v>
      </c>
      <c r="AS23" s="251">
        <v>100.505625498714</v>
      </c>
      <c r="AT23" s="251"/>
      <c r="AU23" s="255">
        <v>94.303148652941999</v>
      </c>
      <c r="AV23" s="249"/>
      <c r="AW23" s="250"/>
      <c r="AX23" s="250"/>
      <c r="AY23" s="251"/>
      <c r="AZ23" s="249">
        <v>56.278181818181821</v>
      </c>
      <c r="BA23" s="262">
        <v>-1.5323830034961497E-2</v>
      </c>
      <c r="BB23" s="262">
        <v>-0.44953483977814584</v>
      </c>
      <c r="BC23" s="250">
        <v>59.828636363636377</v>
      </c>
      <c r="BD23" s="251">
        <v>63.755909090909107</v>
      </c>
      <c r="BE23" s="250">
        <v>-7.759877558899908</v>
      </c>
      <c r="BF23" s="211">
        <v>15.483000000000001</v>
      </c>
      <c r="BG23" s="247">
        <v>0.19138490897059063</v>
      </c>
      <c r="BH23" s="247">
        <v>1.4314258573815099E-2</v>
      </c>
      <c r="BI23" s="249">
        <v>192.50899999999999</v>
      </c>
      <c r="BJ23" s="250">
        <v>-0.71789212020567195</v>
      </c>
      <c r="BK23" s="251">
        <v>1.1427280464867022</v>
      </c>
    </row>
    <row r="24" spans="1:63">
      <c r="A24" s="226" t="s">
        <v>236</v>
      </c>
      <c r="B24" s="234">
        <v>42186</v>
      </c>
      <c r="C24" s="475"/>
      <c r="D24" s="212" t="s">
        <v>84</v>
      </c>
      <c r="E24" s="249">
        <v>111.003695874366</v>
      </c>
      <c r="F24" s="249">
        <v>1.4921531836499999</v>
      </c>
      <c r="G24" s="250">
        <v>8.3748279794130003</v>
      </c>
      <c r="H24" s="250">
        <v>116.335405779778</v>
      </c>
      <c r="I24" s="250">
        <v>-1.9382376662830001</v>
      </c>
      <c r="J24" s="250">
        <v>10.605995286462999</v>
      </c>
      <c r="K24" s="250">
        <v>108.64027990717599</v>
      </c>
      <c r="L24" s="250">
        <v>5.7642249693360004</v>
      </c>
      <c r="M24" s="251">
        <v>6.8741778905280002</v>
      </c>
      <c r="N24" s="249">
        <v>104.96792690251</v>
      </c>
      <c r="O24" s="250">
        <v>-0.16457588854999999</v>
      </c>
      <c r="P24" s="251">
        <v>1.9138604868939999</v>
      </c>
      <c r="Q24" s="249">
        <v>-2.9468727510870001</v>
      </c>
      <c r="R24" s="250">
        <v>-39.934755947286</v>
      </c>
      <c r="S24" s="250">
        <v>1.244324062222</v>
      </c>
      <c r="T24" s="250">
        <v>2.0114887662340002</v>
      </c>
      <c r="U24" s="251">
        <v>5.3215049279860001</v>
      </c>
      <c r="V24" s="249">
        <v>104.838915963266</v>
      </c>
      <c r="W24" s="250">
        <v>1.786447918536</v>
      </c>
      <c r="X24" s="251">
        <v>2.6303919327440002</v>
      </c>
      <c r="Y24" s="259">
        <v>17718986</v>
      </c>
      <c r="Z24" s="259">
        <v>15187532</v>
      </c>
      <c r="AA24" s="259">
        <v>2531454</v>
      </c>
      <c r="AB24" s="260">
        <v>479399</v>
      </c>
      <c r="AC24" s="259">
        <v>44691</v>
      </c>
      <c r="AD24" s="120">
        <v>8.7291993168689359</v>
      </c>
      <c r="AE24" s="250">
        <v>4.4844971393390001</v>
      </c>
      <c r="AF24" s="250">
        <v>57.774909093026999</v>
      </c>
      <c r="AG24" s="209">
        <v>2.7390473494230001</v>
      </c>
      <c r="AH24" s="210">
        <v>3.3129497352740001</v>
      </c>
      <c r="AI24" s="209">
        <v>2.74</v>
      </c>
      <c r="AJ24" s="210">
        <v>3.3129497352740001</v>
      </c>
      <c r="AK24" s="211">
        <v>3</v>
      </c>
      <c r="AL24" s="209">
        <v>3.3</v>
      </c>
      <c r="AM24" s="209">
        <v>2.99</v>
      </c>
      <c r="AN24" s="251">
        <v>9.4316800766077868</v>
      </c>
      <c r="AO24" s="250">
        <v>9.0129194328571138</v>
      </c>
      <c r="AP24" s="249">
        <v>106.36832671189801</v>
      </c>
      <c r="AQ24" s="249">
        <v>3.3700611482372578</v>
      </c>
      <c r="AR24" s="250">
        <v>100.045680886344</v>
      </c>
      <c r="AS24" s="251">
        <v>100.445697449053</v>
      </c>
      <c r="AT24" s="251"/>
      <c r="AU24" s="255">
        <v>90.587616941571</v>
      </c>
      <c r="AV24" s="249"/>
      <c r="AW24" s="250"/>
      <c r="AX24" s="250"/>
      <c r="AY24" s="251"/>
      <c r="AZ24" s="249">
        <v>49.84782608695653</v>
      </c>
      <c r="BA24" s="262">
        <v>-0.11426018971259359</v>
      </c>
      <c r="BB24" s="262">
        <v>-0.492705849037402</v>
      </c>
      <c r="BC24" s="250">
        <v>51.129565217391296</v>
      </c>
      <c r="BD24" s="251">
        <v>56.76565217391304</v>
      </c>
      <c r="BE24" s="250">
        <v>-4.8671533645277707</v>
      </c>
      <c r="BF24" s="211">
        <v>15.9396</v>
      </c>
      <c r="BG24" s="247">
        <v>0.22702919078704284</v>
      </c>
      <c r="BH24" s="247">
        <v>2.949040883549699E-2</v>
      </c>
      <c r="BI24" s="249">
        <v>190.75899999999999</v>
      </c>
      <c r="BJ24" s="250">
        <v>-0.90904840812637333</v>
      </c>
      <c r="BK24" s="251">
        <v>0.2311907901996122</v>
      </c>
    </row>
    <row r="25" spans="1:63">
      <c r="A25" s="226" t="s">
        <v>237</v>
      </c>
      <c r="B25" s="235">
        <v>42217</v>
      </c>
      <c r="C25" s="475"/>
      <c r="D25" s="212" t="s">
        <v>85</v>
      </c>
      <c r="E25" s="249">
        <v>110.813128122815</v>
      </c>
      <c r="F25" s="249">
        <v>-0.17167694287099999</v>
      </c>
      <c r="G25" s="250">
        <v>6.9101899855870004</v>
      </c>
      <c r="H25" s="250">
        <v>118.186770822242</v>
      </c>
      <c r="I25" s="250">
        <v>1.591402918187</v>
      </c>
      <c r="J25" s="250">
        <v>13.732948312494001</v>
      </c>
      <c r="K25" s="250">
        <v>106.82128537395801</v>
      </c>
      <c r="L25" s="250">
        <v>-1.674327914814</v>
      </c>
      <c r="M25" s="251">
        <v>2.5759964940779998</v>
      </c>
      <c r="N25" s="249">
        <v>106.636459962045</v>
      </c>
      <c r="O25" s="250">
        <v>1.5895646496710001</v>
      </c>
      <c r="P25" s="251">
        <v>4.0788752574879998</v>
      </c>
      <c r="Q25" s="249">
        <v>-6.8422152165799996</v>
      </c>
      <c r="R25" s="250">
        <v>-48.028666513600001</v>
      </c>
      <c r="S25" s="250">
        <v>-1.7360498508519999</v>
      </c>
      <c r="T25" s="250">
        <v>-2.210426809876</v>
      </c>
      <c r="U25" s="251">
        <v>-3.2347795592390001</v>
      </c>
      <c r="V25" s="249">
        <v>104.82568634536899</v>
      </c>
      <c r="W25" s="250">
        <v>-1.2618995318000001E-2</v>
      </c>
      <c r="X25" s="251">
        <v>2.3198499593989999</v>
      </c>
      <c r="Y25" s="259">
        <v>17791345</v>
      </c>
      <c r="Z25" s="259">
        <v>15249519</v>
      </c>
      <c r="AA25" s="259">
        <v>2541826</v>
      </c>
      <c r="AB25" s="260">
        <v>551758</v>
      </c>
      <c r="AC25" s="259">
        <v>72359</v>
      </c>
      <c r="AD25" s="120">
        <v>10.661452065784195</v>
      </c>
      <c r="AE25" s="250">
        <v>4.3926865916080002</v>
      </c>
      <c r="AF25" s="250">
        <v>57.580407390943002</v>
      </c>
      <c r="AG25" s="209">
        <v>2.5873164195420002</v>
      </c>
      <c r="AH25" s="210">
        <v>3.2464625225799999</v>
      </c>
      <c r="AI25" s="209">
        <v>2.59</v>
      </c>
      <c r="AJ25" s="210">
        <v>3.2464625225799999</v>
      </c>
      <c r="AK25" s="211">
        <v>3</v>
      </c>
      <c r="AL25" s="209">
        <v>3.32</v>
      </c>
      <c r="AM25" s="209">
        <v>3.04</v>
      </c>
      <c r="AN25" s="251">
        <v>10.37637219030792</v>
      </c>
      <c r="AO25" s="250">
        <v>10.156623009451305</v>
      </c>
      <c r="AP25" s="249">
        <v>106.56576020100999</v>
      </c>
      <c r="AQ25" s="249">
        <v>3.746748612719264</v>
      </c>
      <c r="AR25" s="250">
        <v>100.051900977472</v>
      </c>
      <c r="AS25" s="251">
        <v>100.391026727956</v>
      </c>
      <c r="AT25" s="251"/>
      <c r="AU25" s="255">
        <v>89.831417416896002</v>
      </c>
      <c r="AV25" s="249">
        <v>2.6169395</v>
      </c>
      <c r="AW25" s="250">
        <v>3.5428220000000001</v>
      </c>
      <c r="AX25" s="250">
        <v>2.7650889999999997</v>
      </c>
      <c r="AY25" s="251">
        <v>2.1831144999999994</v>
      </c>
      <c r="AZ25" s="249">
        <v>38.670666666666655</v>
      </c>
      <c r="BA25" s="262">
        <v>-0.2242256141881091</v>
      </c>
      <c r="BB25" s="262">
        <v>-0.58818852118175657</v>
      </c>
      <c r="BC25" s="250">
        <v>42.376666666666672</v>
      </c>
      <c r="BD25" s="251">
        <v>47.697999999999993</v>
      </c>
      <c r="BE25" s="250">
        <v>-6.6229313261391889</v>
      </c>
      <c r="BF25" s="211">
        <v>16.536799999999999</v>
      </c>
      <c r="BG25" s="247">
        <v>0.25845090787330871</v>
      </c>
      <c r="BH25" s="247">
        <v>3.746643579512654E-2</v>
      </c>
      <c r="BI25" s="249">
        <v>185.5</v>
      </c>
      <c r="BJ25" s="250">
        <v>-2.7568817198664282</v>
      </c>
      <c r="BK25" s="251">
        <v>-3.1397346394239558</v>
      </c>
    </row>
    <row r="26" spans="1:63">
      <c r="A26" s="226" t="s">
        <v>238</v>
      </c>
      <c r="B26" s="236">
        <v>42248</v>
      </c>
      <c r="C26" s="475"/>
      <c r="D26" s="212" t="s">
        <v>86</v>
      </c>
      <c r="E26" s="249">
        <v>111.12248203207101</v>
      </c>
      <c r="F26" s="249">
        <v>0.27916720202400003</v>
      </c>
      <c r="G26" s="250">
        <v>9.5391844653769997</v>
      </c>
      <c r="H26" s="250">
        <v>118.66223068947799</v>
      </c>
      <c r="I26" s="250">
        <v>0.40229533637999998</v>
      </c>
      <c r="J26" s="250">
        <v>18.273265226751001</v>
      </c>
      <c r="K26" s="250">
        <v>105.65380857844499</v>
      </c>
      <c r="L26" s="250">
        <v>-1.092925245587</v>
      </c>
      <c r="M26" s="251">
        <v>3.9223003503360001</v>
      </c>
      <c r="N26" s="249">
        <v>106.813888378248</v>
      </c>
      <c r="O26" s="250">
        <v>0.16638625875800001</v>
      </c>
      <c r="P26" s="251">
        <v>4.6535676214199997</v>
      </c>
      <c r="Q26" s="249">
        <v>-5.7403303232120004</v>
      </c>
      <c r="R26" s="250">
        <v>-50.514758075038003</v>
      </c>
      <c r="S26" s="250">
        <v>-0.43436757897799999</v>
      </c>
      <c r="T26" s="250">
        <v>-0.69479074302199995</v>
      </c>
      <c r="U26" s="251">
        <v>4.4702634237560002</v>
      </c>
      <c r="V26" s="249">
        <v>105.968405144269</v>
      </c>
      <c r="W26" s="250">
        <v>1.09011334792</v>
      </c>
      <c r="X26" s="251">
        <v>3.2289358637490002</v>
      </c>
      <c r="Y26" s="259">
        <v>17908989</v>
      </c>
      <c r="Z26" s="259">
        <v>15344056</v>
      </c>
      <c r="AA26" s="259">
        <v>2564933</v>
      </c>
      <c r="AB26" s="260">
        <v>669402</v>
      </c>
      <c r="AC26" s="259">
        <v>117644</v>
      </c>
      <c r="AD26" s="120">
        <v>2.1937859524420182</v>
      </c>
      <c r="AE26" s="250">
        <v>4.1839156377510003</v>
      </c>
      <c r="AF26" s="250">
        <v>57.766305599572</v>
      </c>
      <c r="AG26" s="209">
        <v>2.5188916876579999</v>
      </c>
      <c r="AH26" s="210">
        <v>3.471319976717</v>
      </c>
      <c r="AI26" s="209">
        <v>2.52</v>
      </c>
      <c r="AJ26" s="210">
        <v>3.471319976717</v>
      </c>
      <c r="AK26" s="211">
        <v>3</v>
      </c>
      <c r="AL26" s="209">
        <v>3.33</v>
      </c>
      <c r="AM26" s="209">
        <v>3.1</v>
      </c>
      <c r="AN26" s="251">
        <v>11.880347634421575</v>
      </c>
      <c r="AO26" s="250">
        <v>11.662502962874054</v>
      </c>
      <c r="AP26" s="249">
        <v>107.755182438464</v>
      </c>
      <c r="AQ26" s="249">
        <v>4.8440995846483759</v>
      </c>
      <c r="AR26" s="250">
        <v>100.032790193149</v>
      </c>
      <c r="AS26" s="251">
        <v>100.345804177925</v>
      </c>
      <c r="AT26" s="251"/>
      <c r="AU26" s="255">
        <v>90.078043487078006</v>
      </c>
      <c r="AV26" s="249">
        <v>2.7604590476190483</v>
      </c>
      <c r="AW26" s="250">
        <v>4.3888242857142856</v>
      </c>
      <c r="AX26" s="250">
        <v>2.9078361904761905</v>
      </c>
      <c r="AY26" s="251">
        <v>2.341227142857143</v>
      </c>
      <c r="AZ26" s="249">
        <v>39.493333333333332</v>
      </c>
      <c r="BA26" s="262">
        <v>2.1273661345378347E-2</v>
      </c>
      <c r="BB26" s="262">
        <v>-0.56634544494350292</v>
      </c>
      <c r="BC26" s="250">
        <v>45.322380952380954</v>
      </c>
      <c r="BD26" s="251">
        <v>48.481904761904765</v>
      </c>
      <c r="BE26" s="250">
        <v>-4.968107945678268</v>
      </c>
      <c r="BF26" s="211">
        <v>16.857800000000001</v>
      </c>
      <c r="BG26" s="247">
        <v>0.27370950193423599</v>
      </c>
      <c r="BH26" s="247">
        <v>1.9411252479318943E-2</v>
      </c>
      <c r="BI26" s="249">
        <v>180.404</v>
      </c>
      <c r="BJ26" s="250">
        <v>-2.7471698113207546</v>
      </c>
      <c r="BK26" s="251">
        <v>-5.3409800454395198</v>
      </c>
    </row>
    <row r="27" spans="1:63">
      <c r="A27" s="226" t="s">
        <v>239</v>
      </c>
      <c r="B27" s="237">
        <v>42278</v>
      </c>
      <c r="C27" s="475"/>
      <c r="D27" s="212" t="s">
        <v>87</v>
      </c>
      <c r="E27" s="249">
        <v>109.547710926352</v>
      </c>
      <c r="F27" s="249">
        <v>-1.4171489665470001</v>
      </c>
      <c r="G27" s="250">
        <v>-8.7035573926000004E-2</v>
      </c>
      <c r="H27" s="250">
        <v>120.554620140536</v>
      </c>
      <c r="I27" s="250">
        <v>1.594769826981</v>
      </c>
      <c r="J27" s="250">
        <v>9.6656270448380006</v>
      </c>
      <c r="K27" s="250">
        <v>101.77856001979799</v>
      </c>
      <c r="L27" s="250">
        <v>-3.667873984656</v>
      </c>
      <c r="M27" s="251">
        <v>-6.7536171227509998</v>
      </c>
      <c r="N27" s="249">
        <v>107.901086325012</v>
      </c>
      <c r="O27" s="250">
        <v>1.0178432442359999</v>
      </c>
      <c r="P27" s="251">
        <v>3.6441278636800001</v>
      </c>
      <c r="Q27" s="249">
        <v>-7.5355309479660004</v>
      </c>
      <c r="R27" s="250">
        <v>-44.025770351718002</v>
      </c>
      <c r="S27" s="250">
        <v>-3.9922789198839999</v>
      </c>
      <c r="T27" s="250">
        <v>-3.9008861156419998</v>
      </c>
      <c r="U27" s="251">
        <v>-5.6443330716449998</v>
      </c>
      <c r="V27" s="249">
        <v>104.298571657991</v>
      </c>
      <c r="W27" s="250">
        <v>-1.5757842953329999</v>
      </c>
      <c r="X27" s="251">
        <v>-0.39540411605800002</v>
      </c>
      <c r="Y27" s="259">
        <v>18055468</v>
      </c>
      <c r="Z27" s="259">
        <v>15460720</v>
      </c>
      <c r="AA27" s="259">
        <v>2594748</v>
      </c>
      <c r="AB27" s="260">
        <v>815881</v>
      </c>
      <c r="AC27" s="259">
        <v>146479</v>
      </c>
      <c r="AD27" s="120">
        <v>-1.3642968884117579</v>
      </c>
      <c r="AE27" s="250">
        <v>4.4421657483979997</v>
      </c>
      <c r="AF27" s="250">
        <v>57.942823103770003</v>
      </c>
      <c r="AG27" s="209">
        <v>2.479728373295</v>
      </c>
      <c r="AH27" s="210">
        <v>3.4677994300570001</v>
      </c>
      <c r="AI27" s="209">
        <v>2.48</v>
      </c>
      <c r="AJ27" s="210">
        <v>3.4677994300570001</v>
      </c>
      <c r="AK27" s="211">
        <v>3</v>
      </c>
      <c r="AL27" s="209">
        <v>3.31</v>
      </c>
      <c r="AM27" s="209">
        <v>3.02</v>
      </c>
      <c r="AN27" s="251">
        <v>10.823907740809826</v>
      </c>
      <c r="AO27" s="250">
        <v>10.811677131095255</v>
      </c>
      <c r="AP27" s="249">
        <v>106.827087899674</v>
      </c>
      <c r="AQ27" s="249">
        <v>2.8222904066272703</v>
      </c>
      <c r="AR27" s="250">
        <v>99.990739791500999</v>
      </c>
      <c r="AS27" s="251">
        <v>100.30915564218</v>
      </c>
      <c r="AT27" s="251"/>
      <c r="AU27" s="255">
        <v>91.158605356804998</v>
      </c>
      <c r="AV27" s="249">
        <v>2.7823938095238097</v>
      </c>
      <c r="AW27" s="250">
        <v>4.4815895238095251</v>
      </c>
      <c r="AX27" s="250">
        <v>2.8308004761904764</v>
      </c>
      <c r="AY27" s="251">
        <v>2.2606338095238092</v>
      </c>
      <c r="AZ27" s="249">
        <v>39.709545454545449</v>
      </c>
      <c r="BA27" s="262">
        <v>5.474648578969862E-3</v>
      </c>
      <c r="BB27" s="262">
        <v>-0.52076339060408583</v>
      </c>
      <c r="BC27" s="250">
        <v>46.280454545454553</v>
      </c>
      <c r="BD27" s="251">
        <v>49.378181818181815</v>
      </c>
      <c r="BE27" s="250">
        <v>-3.5586704018472046</v>
      </c>
      <c r="BF27" s="211">
        <v>16.564</v>
      </c>
      <c r="BG27" s="247">
        <v>0.22912075272886473</v>
      </c>
      <c r="BH27" s="247">
        <v>-1.7428134157482053E-2</v>
      </c>
      <c r="BI27" s="249">
        <v>175.565</v>
      </c>
      <c r="BJ27" s="250">
        <v>-2.6823130307531984</v>
      </c>
      <c r="BK27" s="251">
        <v>-8.4249179780614138</v>
      </c>
    </row>
    <row r="28" spans="1:63">
      <c r="A28" s="226" t="s">
        <v>240</v>
      </c>
      <c r="B28" s="238">
        <v>42309</v>
      </c>
      <c r="C28" s="475"/>
      <c r="D28" s="212" t="s">
        <v>88</v>
      </c>
      <c r="E28" s="249">
        <v>108.66557316362</v>
      </c>
      <c r="F28" s="249">
        <v>-0.80525440036399998</v>
      </c>
      <c r="G28" s="250">
        <v>2.4478207818929998</v>
      </c>
      <c r="H28" s="250">
        <v>120.22581115077701</v>
      </c>
      <c r="I28" s="250">
        <v>-0.27274690042999999</v>
      </c>
      <c r="J28" s="250">
        <v>10.706349916515</v>
      </c>
      <c r="K28" s="250">
        <v>101.63770908987701</v>
      </c>
      <c r="L28" s="250">
        <v>-0.13838958803699999</v>
      </c>
      <c r="M28" s="251">
        <v>-2.8710390209600001</v>
      </c>
      <c r="N28" s="249">
        <v>107.54181349061</v>
      </c>
      <c r="O28" s="250">
        <v>-0.33296498361499999</v>
      </c>
      <c r="P28" s="251">
        <v>4.0444043464000003</v>
      </c>
      <c r="Q28" s="249">
        <v>-3.7635084478910001</v>
      </c>
      <c r="R28" s="250">
        <v>-49.095927256669</v>
      </c>
      <c r="S28" s="250">
        <v>0.87656102247599998</v>
      </c>
      <c r="T28" s="250">
        <v>0.88226866880999999</v>
      </c>
      <c r="U28" s="251">
        <v>-0.31043201278100002</v>
      </c>
      <c r="V28" s="249">
        <v>103.486878913398</v>
      </c>
      <c r="W28" s="250">
        <v>-0.77823955945900003</v>
      </c>
      <c r="X28" s="251">
        <v>0.121925661767</v>
      </c>
      <c r="Y28" s="259">
        <v>18187747</v>
      </c>
      <c r="Z28" s="259">
        <v>15547671</v>
      </c>
      <c r="AA28" s="259">
        <v>2640076</v>
      </c>
      <c r="AB28" s="260">
        <v>948160</v>
      </c>
      <c r="AC28" s="259">
        <v>132279</v>
      </c>
      <c r="AD28" s="120">
        <v>-0.19536513069253569</v>
      </c>
      <c r="AE28" s="250">
        <v>4.0381415281470003</v>
      </c>
      <c r="AF28" s="250">
        <v>58.227724115169998</v>
      </c>
      <c r="AG28" s="209">
        <v>2.2148528482250001</v>
      </c>
      <c r="AH28" s="210">
        <v>3.4586006983190001</v>
      </c>
      <c r="AI28" s="209">
        <v>2.21</v>
      </c>
      <c r="AJ28" s="210">
        <v>3.4586006983190001</v>
      </c>
      <c r="AK28" s="211">
        <v>3</v>
      </c>
      <c r="AL28" s="209">
        <v>3.32</v>
      </c>
      <c r="AM28" s="209">
        <v>3.02</v>
      </c>
      <c r="AN28" s="251">
        <v>9.9746727312028902</v>
      </c>
      <c r="AO28" s="250">
        <v>9.9824622298503307</v>
      </c>
      <c r="AP28" s="249">
        <v>106.02511032337399</v>
      </c>
      <c r="AQ28" s="249">
        <v>1.9999424186641468</v>
      </c>
      <c r="AR28" s="250">
        <v>99.943549063811005</v>
      </c>
      <c r="AS28" s="251">
        <v>100.256209030806</v>
      </c>
      <c r="AT28" s="251"/>
      <c r="AU28" s="255">
        <v>91.780229298143993</v>
      </c>
      <c r="AV28" s="249">
        <v>2.7412689473684213</v>
      </c>
      <c r="AW28" s="250">
        <v>4.2104573684210536</v>
      </c>
      <c r="AX28" s="250">
        <v>2.8042999999999996</v>
      </c>
      <c r="AY28" s="251">
        <v>2.1867210526315795</v>
      </c>
      <c r="AZ28" s="249">
        <v>35.268499999999996</v>
      </c>
      <c r="BA28" s="262">
        <v>-0.11183823445244442</v>
      </c>
      <c r="BB28" s="262">
        <v>-0.52047940502654688</v>
      </c>
      <c r="BC28" s="250">
        <v>42.835263157894737</v>
      </c>
      <c r="BD28" s="251">
        <v>45.862105263157886</v>
      </c>
      <c r="BE28" s="250">
        <v>-3.636860695152913</v>
      </c>
      <c r="BF28" s="211">
        <v>16.6357</v>
      </c>
      <c r="BG28" s="247">
        <v>0.22127356551359598</v>
      </c>
      <c r="BH28" s="247">
        <v>4.3286645737744432E-3</v>
      </c>
      <c r="BI28" s="249">
        <v>171.905</v>
      </c>
      <c r="BJ28" s="250">
        <v>-2.0846979751089343</v>
      </c>
      <c r="BK28" s="251">
        <v>-10.79971772226777</v>
      </c>
    </row>
    <row r="29" spans="1:63">
      <c r="A29" s="227" t="s">
        <v>241</v>
      </c>
      <c r="B29" s="239">
        <v>42339</v>
      </c>
      <c r="C29" s="476"/>
      <c r="D29" s="212" t="s">
        <v>89</v>
      </c>
      <c r="E29" s="249">
        <v>107.83158592594999</v>
      </c>
      <c r="F29" s="253">
        <v>-0.76748064119100001</v>
      </c>
      <c r="G29" s="273">
        <v>1.7252028080320001</v>
      </c>
      <c r="H29" s="250">
        <v>113.52066037847899</v>
      </c>
      <c r="I29" s="273">
        <v>-5.5771308241700002</v>
      </c>
      <c r="J29" s="273">
        <v>5.2869112671040002</v>
      </c>
      <c r="K29" s="273">
        <v>103.657448935652</v>
      </c>
      <c r="L29" s="273">
        <v>1.9871953666219999</v>
      </c>
      <c r="M29" s="275">
        <v>-0.65165320550100003</v>
      </c>
      <c r="N29" s="253">
        <v>107.29816230290299</v>
      </c>
      <c r="O29" s="273">
        <v>-0.22656414263300001</v>
      </c>
      <c r="P29" s="275">
        <v>5.3383766028149999</v>
      </c>
      <c r="Q29" s="253">
        <v>-8.6503061329970006</v>
      </c>
      <c r="R29" s="273">
        <v>-51.033423205825997</v>
      </c>
      <c r="S29" s="273">
        <v>-5.4201363665160001</v>
      </c>
      <c r="T29" s="273">
        <v>-6.1593034953760002</v>
      </c>
      <c r="U29" s="275">
        <v>2.6621893458639998</v>
      </c>
      <c r="V29" s="253">
        <v>104.037344499914</v>
      </c>
      <c r="W29" s="273">
        <v>0.53191824151599998</v>
      </c>
      <c r="X29" s="275">
        <v>0.60874347079699997</v>
      </c>
      <c r="Y29" s="274">
        <v>17884033</v>
      </c>
      <c r="Z29" s="274">
        <v>15381186</v>
      </c>
      <c r="AA29" s="274">
        <v>2502847</v>
      </c>
      <c r="AB29" s="279">
        <v>644446</v>
      </c>
      <c r="AC29" s="259">
        <v>-303714</v>
      </c>
      <c r="AD29" s="280">
        <v>-9.807900622230683</v>
      </c>
      <c r="AE29" s="253">
        <v>4.3286763548109999</v>
      </c>
      <c r="AF29" s="273">
        <v>57.807579128767998</v>
      </c>
      <c r="AG29" s="276">
        <v>2.13081277626</v>
      </c>
      <c r="AH29" s="281">
        <v>2.7760227843459999</v>
      </c>
      <c r="AI29" s="276">
        <v>2.13</v>
      </c>
      <c r="AJ29" s="281">
        <v>2.7760227843459999</v>
      </c>
      <c r="AK29" s="211">
        <v>3.25</v>
      </c>
      <c r="AL29" s="276">
        <v>3.42</v>
      </c>
      <c r="AM29" s="209">
        <v>3.14</v>
      </c>
      <c r="AN29" s="275">
        <v>11.396131179155597</v>
      </c>
      <c r="AO29" s="275">
        <v>11.233730392528019</v>
      </c>
      <c r="AP29" s="253">
        <v>106.41840842640499</v>
      </c>
      <c r="AQ29" s="253">
        <v>2.396946521126142</v>
      </c>
      <c r="AR29" s="273">
        <v>99.904218066561995</v>
      </c>
      <c r="AS29" s="275">
        <v>100.175962861088</v>
      </c>
      <c r="AT29" s="275"/>
      <c r="AU29" s="256">
        <v>91.226902888834005</v>
      </c>
      <c r="AV29" s="253">
        <v>3.1091668181818179</v>
      </c>
      <c r="AW29" s="273">
        <v>5.1151790909090913</v>
      </c>
      <c r="AX29" s="273">
        <v>3.1359031818181817</v>
      </c>
      <c r="AY29" s="275">
        <v>2.3645863636363633</v>
      </c>
      <c r="AZ29" s="249">
        <v>28.731363636363628</v>
      </c>
      <c r="BA29" s="262">
        <v>-0.18535339931203107</v>
      </c>
      <c r="BB29" s="262">
        <v>-0.45801128753723513</v>
      </c>
      <c r="BC29" s="273">
        <v>37.334090909090904</v>
      </c>
      <c r="BD29" s="275">
        <v>38.908181818181816</v>
      </c>
      <c r="BE29" s="275">
        <v>-3.3239571470957427</v>
      </c>
      <c r="BF29" s="220">
        <v>17.066600000000001</v>
      </c>
      <c r="BG29" s="282">
        <v>0.17596069703505163</v>
      </c>
      <c r="BH29" s="282">
        <v>2.5902126150387492E-2</v>
      </c>
      <c r="BI29" s="253">
        <v>176.72300000000001</v>
      </c>
      <c r="BJ29" s="250">
        <v>2.8027107995695295</v>
      </c>
      <c r="BK29" s="251">
        <v>-8.5469289325653737</v>
      </c>
    </row>
    <row r="30" spans="1:63">
      <c r="A30" s="225" t="s">
        <v>242</v>
      </c>
      <c r="B30" s="228">
        <v>42370</v>
      </c>
      <c r="C30" s="450">
        <v>2016</v>
      </c>
      <c r="D30" s="213" t="s">
        <v>78</v>
      </c>
      <c r="E30" s="254">
        <v>108.199419630009</v>
      </c>
      <c r="F30" s="271">
        <v>0.341118699962</v>
      </c>
      <c r="G30" s="317">
        <v>0.71761158431399996</v>
      </c>
      <c r="H30" s="317">
        <v>116.30796510511701</v>
      </c>
      <c r="I30" s="317">
        <v>2.4553281467399999</v>
      </c>
      <c r="J30" s="317">
        <v>-0.28608120369899998</v>
      </c>
      <c r="K30" s="317">
        <v>103.799913734114</v>
      </c>
      <c r="L30" s="317">
        <v>0.13743807119000001</v>
      </c>
      <c r="M30" s="270">
        <v>1.3482920586730001</v>
      </c>
      <c r="N30" s="271">
        <v>108.50984639579499</v>
      </c>
      <c r="O30" s="317">
        <v>1.129268262276</v>
      </c>
      <c r="P30" s="270">
        <v>3.5717175228000002</v>
      </c>
      <c r="Q30" s="271">
        <v>-7.0258328820339999</v>
      </c>
      <c r="R30" s="317">
        <v>-48.238686561066999</v>
      </c>
      <c r="S30" s="317">
        <v>-3.530583665065</v>
      </c>
      <c r="T30" s="317">
        <v>-3.8207334446069998</v>
      </c>
      <c r="U30" s="270">
        <v>1.8123934863340001</v>
      </c>
      <c r="V30" s="271">
        <v>104.384244294232</v>
      </c>
      <c r="W30" s="317">
        <v>0.333437763128</v>
      </c>
      <c r="X30" s="270">
        <v>0.94176457842299999</v>
      </c>
      <c r="Y30" s="318">
        <v>17953203</v>
      </c>
      <c r="Z30" s="318">
        <v>15390602</v>
      </c>
      <c r="AA30" s="318">
        <v>2562601</v>
      </c>
      <c r="AB30" s="319">
        <v>69170</v>
      </c>
      <c r="AC30" s="318">
        <v>-575276</v>
      </c>
      <c r="AD30" s="120">
        <v>15.699852803425665</v>
      </c>
      <c r="AE30" s="317">
        <v>4.1585790281720003</v>
      </c>
      <c r="AF30" s="317">
        <v>57.90764198339</v>
      </c>
      <c r="AG30" s="321">
        <v>2.6131051968880001</v>
      </c>
      <c r="AH30" s="321">
        <v>3.9083415477460002</v>
      </c>
      <c r="AI30" s="321">
        <v>2.61</v>
      </c>
      <c r="AJ30" s="321">
        <v>3.9083415477460002</v>
      </c>
      <c r="AK30" s="272">
        <v>3.25</v>
      </c>
      <c r="AL30" s="321">
        <v>3.56</v>
      </c>
      <c r="AM30" s="321">
        <v>3.08</v>
      </c>
      <c r="AN30" s="270">
        <v>11.283147080958864</v>
      </c>
      <c r="AO30" s="270">
        <v>11.261914212020919</v>
      </c>
      <c r="AP30" s="317">
        <v>107.22008362864</v>
      </c>
      <c r="AQ30" s="317">
        <v>3.0111102160117031</v>
      </c>
      <c r="AR30" s="317">
        <v>99.889173409771004</v>
      </c>
      <c r="AS30" s="270">
        <v>100.084733599686</v>
      </c>
      <c r="AT30" s="270"/>
      <c r="AU30" s="254">
        <v>93.295341977000007</v>
      </c>
      <c r="AV30" s="271">
        <v>3.5302342105263151</v>
      </c>
      <c r="AW30" s="317">
        <v>5.4212457894736845</v>
      </c>
      <c r="AX30" s="317">
        <v>3.6841642105263159</v>
      </c>
      <c r="AY30" s="270">
        <v>2.6637236842105261</v>
      </c>
      <c r="AZ30" s="271">
        <v>22.817894736842103</v>
      </c>
      <c r="BA30" s="322">
        <v>-0.20581929122351816</v>
      </c>
      <c r="BB30" s="322">
        <v>-0.41820768136557612</v>
      </c>
      <c r="BC30" s="317">
        <v>31.77578947368421</v>
      </c>
      <c r="BD30" s="270">
        <v>31.920500000000004</v>
      </c>
      <c r="BE30" s="317">
        <v>0.3280509650925249</v>
      </c>
      <c r="BF30" s="283">
        <v>18.072800000000001</v>
      </c>
      <c r="BG30" s="324">
        <v>0.23006139144875654</v>
      </c>
      <c r="BH30" s="324">
        <v>5.895726155180292E-2</v>
      </c>
      <c r="BI30" s="271">
        <v>175.387</v>
      </c>
      <c r="BJ30" s="317">
        <v>-0.75598535561302149</v>
      </c>
      <c r="BK30" s="270">
        <v>-10.521401969287281</v>
      </c>
    </row>
    <row r="31" spans="1:63">
      <c r="A31" s="226" t="s">
        <v>243</v>
      </c>
      <c r="B31" s="229">
        <v>42401</v>
      </c>
      <c r="C31" s="451"/>
      <c r="D31" s="213" t="s">
        <v>79</v>
      </c>
      <c r="E31" s="249">
        <v>109.73935925885201</v>
      </c>
      <c r="F31" s="249">
        <v>1.4232420415089999</v>
      </c>
      <c r="G31" s="250">
        <v>8.5369010151929992</v>
      </c>
      <c r="H31" s="250">
        <v>117.227347864243</v>
      </c>
      <c r="I31" s="250">
        <v>0.79047274044799998</v>
      </c>
      <c r="J31" s="250">
        <v>15.219260000512</v>
      </c>
      <c r="K31" s="250">
        <v>105.973108910932</v>
      </c>
      <c r="L31" s="250">
        <v>2.093638711863</v>
      </c>
      <c r="M31" s="251">
        <v>4.6607559034939996</v>
      </c>
      <c r="N31" s="249">
        <v>108.85923968437</v>
      </c>
      <c r="O31" s="250">
        <v>0.32199224326699999</v>
      </c>
      <c r="P31" s="251">
        <v>6.7493535559679998</v>
      </c>
      <c r="Q31" s="249">
        <v>-2.5710485618179999</v>
      </c>
      <c r="R31" s="250">
        <v>-46.261302073181</v>
      </c>
      <c r="S31" s="250">
        <v>0.74639963955699995</v>
      </c>
      <c r="T31" s="250">
        <v>0.83810988959599997</v>
      </c>
      <c r="U31" s="251">
        <v>7.813084636028</v>
      </c>
      <c r="V31" s="249">
        <v>104.332587629654</v>
      </c>
      <c r="W31" s="250">
        <v>-4.9487032192999998E-2</v>
      </c>
      <c r="X31" s="251">
        <v>3.2564227432349999</v>
      </c>
      <c r="Y31" s="259">
        <v>18095494</v>
      </c>
      <c r="Z31" s="259">
        <v>15491741</v>
      </c>
      <c r="AA31" s="259">
        <v>2603753</v>
      </c>
      <c r="AB31" s="260">
        <v>211461</v>
      </c>
      <c r="AC31" s="259">
        <v>142291</v>
      </c>
      <c r="AD31" s="120">
        <v>9.2962915105310771</v>
      </c>
      <c r="AE31" s="250">
        <v>4.2771404191349998</v>
      </c>
      <c r="AF31" s="250">
        <v>57.524399917376002</v>
      </c>
      <c r="AG31" s="209">
        <v>2.8672508478659999</v>
      </c>
      <c r="AH31" s="209">
        <v>4.7611234617280003</v>
      </c>
      <c r="AI31" s="209">
        <v>2.87</v>
      </c>
      <c r="AJ31" s="209">
        <v>4.7611234617280003</v>
      </c>
      <c r="AK31" s="211">
        <v>3.75</v>
      </c>
      <c r="AL31" s="209">
        <v>3.75</v>
      </c>
      <c r="AM31" s="209">
        <v>3.36</v>
      </c>
      <c r="AN31" s="251">
        <v>11.225001233901345</v>
      </c>
      <c r="AO31" s="251">
        <v>11.325636531166383</v>
      </c>
      <c r="AP31" s="250">
        <v>108.15970645865301</v>
      </c>
      <c r="AQ31" s="250">
        <v>3.411499406614249</v>
      </c>
      <c r="AR31" s="250">
        <v>99.886650760573005</v>
      </c>
      <c r="AS31" s="251">
        <v>100.006034359777</v>
      </c>
      <c r="AT31" s="251"/>
      <c r="AU31" s="255">
        <v>91.878733852598998</v>
      </c>
      <c r="AV31" s="249">
        <v>3.7223204761904762</v>
      </c>
      <c r="AW31" s="250">
        <v>5.5876990476190471</v>
      </c>
      <c r="AX31" s="250">
        <v>3.9317890476190485</v>
      </c>
      <c r="AY31" s="251">
        <v>2.8247752380952384</v>
      </c>
      <c r="AZ31" s="249">
        <v>25.126666666666665</v>
      </c>
      <c r="BA31" s="263">
        <v>0.10118251295535981</v>
      </c>
      <c r="BB31" s="263">
        <v>-0.47615442292569643</v>
      </c>
      <c r="BC31" s="250">
        <v>30.616500000000002</v>
      </c>
      <c r="BD31" s="251">
        <v>33.527142857142856</v>
      </c>
      <c r="BE31" s="250">
        <v>-5.0308681250001515</v>
      </c>
      <c r="BF31" s="218">
        <v>18.473099999999999</v>
      </c>
      <c r="BG31" s="248">
        <v>0.23803555990429776</v>
      </c>
      <c r="BH31" s="248">
        <v>2.2149307246248386E-2</v>
      </c>
      <c r="BI31" s="249">
        <v>176.01499999999999</v>
      </c>
      <c r="BJ31" s="250">
        <v>0.35806530700679068</v>
      </c>
      <c r="BK31" s="251">
        <v>-10.076683747234839</v>
      </c>
    </row>
    <row r="32" spans="1:63">
      <c r="A32" s="226" t="s">
        <v>244</v>
      </c>
      <c r="B32" s="230">
        <v>42430</v>
      </c>
      <c r="C32" s="451"/>
      <c r="D32" s="213" t="s">
        <v>80</v>
      </c>
      <c r="E32" s="249">
        <v>109.413942567291</v>
      </c>
      <c r="F32" s="249">
        <v>-0.29653598650399998</v>
      </c>
      <c r="G32" s="250">
        <v>1.503195926559</v>
      </c>
      <c r="H32" s="250">
        <v>113.999862117577</v>
      </c>
      <c r="I32" s="250">
        <v>-2.7531849909320001</v>
      </c>
      <c r="J32" s="250">
        <v>-0.49716299683499998</v>
      </c>
      <c r="K32" s="250">
        <v>106.249766729294</v>
      </c>
      <c r="L32" s="250">
        <v>0.26106417109500002</v>
      </c>
      <c r="M32" s="251">
        <v>2.882727246215</v>
      </c>
      <c r="N32" s="249">
        <v>108.60335060497501</v>
      </c>
      <c r="O32" s="250">
        <v>-0.235064180254</v>
      </c>
      <c r="P32" s="251">
        <v>3.2606680353509998</v>
      </c>
      <c r="Q32" s="249">
        <v>-7.8530307028659996</v>
      </c>
      <c r="R32" s="250">
        <v>-40.919664279693002</v>
      </c>
      <c r="S32" s="250">
        <v>-5.6233801477779997</v>
      </c>
      <c r="T32" s="250">
        <v>-6.5313095967860004</v>
      </c>
      <c r="U32" s="251">
        <v>-10.394299109236</v>
      </c>
      <c r="V32" s="249">
        <v>104.129560356328</v>
      </c>
      <c r="W32" s="250">
        <v>-0.194596221505</v>
      </c>
      <c r="X32" s="251">
        <v>-0.87297720984299998</v>
      </c>
      <c r="Y32" s="259">
        <v>18154906</v>
      </c>
      <c r="Z32" s="259">
        <v>15533030</v>
      </c>
      <c r="AA32" s="259">
        <v>2621876</v>
      </c>
      <c r="AB32" s="260">
        <v>270873</v>
      </c>
      <c r="AC32" s="259">
        <v>59412</v>
      </c>
      <c r="AD32" s="120">
        <v>-9.2890081075379012</v>
      </c>
      <c r="AE32" s="250">
        <v>4.1606556044490004</v>
      </c>
      <c r="AF32" s="250">
        <v>56.956999429210001</v>
      </c>
      <c r="AG32" s="209">
        <v>2.6010098845230001</v>
      </c>
      <c r="AH32" s="209">
        <v>4.0296009939350004</v>
      </c>
      <c r="AI32" s="209">
        <v>2.6</v>
      </c>
      <c r="AJ32" s="209">
        <v>4.0296009939350004</v>
      </c>
      <c r="AK32" s="211">
        <v>3.75</v>
      </c>
      <c r="AL32" s="209">
        <v>4.0599999999999996</v>
      </c>
      <c r="AM32" s="209">
        <v>3.8</v>
      </c>
      <c r="AN32" s="251">
        <v>10.385337670101565</v>
      </c>
      <c r="AO32" s="251">
        <v>10.359434080874363</v>
      </c>
      <c r="AP32" s="250">
        <v>107.441301181442</v>
      </c>
      <c r="AQ32" s="250">
        <v>2.9593147122834784</v>
      </c>
      <c r="AR32" s="250">
        <v>99.893190924012004</v>
      </c>
      <c r="AS32" s="251">
        <v>99.947345964242004</v>
      </c>
      <c r="AT32" s="251"/>
      <c r="AU32" s="255">
        <v>90.972728932454999</v>
      </c>
      <c r="AV32" s="249">
        <v>3.1261681818181817</v>
      </c>
      <c r="AW32" s="250">
        <v>4.5484818181818181</v>
      </c>
      <c r="AX32" s="250">
        <v>3.0991813636363634</v>
      </c>
      <c r="AY32" s="251">
        <v>2.2698249999999995</v>
      </c>
      <c r="AZ32" s="249">
        <v>30.458571428571428</v>
      </c>
      <c r="BA32" s="263">
        <v>0.21220103854754963</v>
      </c>
      <c r="BB32" s="263">
        <v>-0.34434581163639355</v>
      </c>
      <c r="BC32" s="250">
        <v>37.960909090909098</v>
      </c>
      <c r="BD32" s="251">
        <v>39.790000000000006</v>
      </c>
      <c r="BE32" s="250">
        <v>-4.4175537760709513</v>
      </c>
      <c r="BF32" s="218">
        <v>17.649000000000001</v>
      </c>
      <c r="BG32" s="248">
        <v>0.15896061937314079</v>
      </c>
      <c r="BH32" s="248">
        <v>-4.4610812478685112E-2</v>
      </c>
      <c r="BI32" s="249">
        <v>177.476</v>
      </c>
      <c r="BJ32" s="250">
        <v>0.83004289407152798</v>
      </c>
      <c r="BK32" s="251">
        <v>-9.0566231104278767</v>
      </c>
    </row>
    <row r="33" spans="1:63">
      <c r="A33" s="226" t="s">
        <v>245</v>
      </c>
      <c r="B33" s="231">
        <v>42461</v>
      </c>
      <c r="C33" s="451"/>
      <c r="D33" s="213" t="s">
        <v>81</v>
      </c>
      <c r="E33" s="249">
        <v>109.257297205481</v>
      </c>
      <c r="F33" s="249">
        <v>-0.14316764219799999</v>
      </c>
      <c r="G33" s="250">
        <v>3.1165339725379999</v>
      </c>
      <c r="H33" s="250">
        <v>116.370263386581</v>
      </c>
      <c r="I33" s="250">
        <v>2.0793018736810001</v>
      </c>
      <c r="J33" s="250">
        <v>6.941151751414</v>
      </c>
      <c r="K33" s="250">
        <v>104.70949770562</v>
      </c>
      <c r="L33" s="250">
        <v>-1.4496681461880001</v>
      </c>
      <c r="M33" s="251">
        <v>0.64049096873400002</v>
      </c>
      <c r="N33" s="249">
        <v>107.679663719288</v>
      </c>
      <c r="O33" s="250">
        <v>-0.85051416972100002</v>
      </c>
      <c r="P33" s="251">
        <v>4.8927148130970002</v>
      </c>
      <c r="Q33" s="249">
        <v>-7.837761144361</v>
      </c>
      <c r="R33" s="250">
        <v>-30.152348653535999</v>
      </c>
      <c r="S33" s="250">
        <v>-6.4744740051659999</v>
      </c>
      <c r="T33" s="250">
        <v>-7.0264205968660001</v>
      </c>
      <c r="U33" s="251">
        <v>-8.4304100945750005</v>
      </c>
      <c r="V33" s="249">
        <v>103.994679171177</v>
      </c>
      <c r="W33" s="250">
        <v>-0.12953207973700001</v>
      </c>
      <c r="X33" s="251">
        <v>2.141717036772</v>
      </c>
      <c r="Y33" s="259">
        <v>18237468</v>
      </c>
      <c r="Z33" s="259">
        <v>15611267</v>
      </c>
      <c r="AA33" s="259">
        <v>2626201</v>
      </c>
      <c r="AB33" s="260">
        <v>353435</v>
      </c>
      <c r="AC33" s="259">
        <v>82562</v>
      </c>
      <c r="AD33" s="120">
        <v>-2.8298618748075484</v>
      </c>
      <c r="AE33" s="250">
        <v>3.8011797235190001</v>
      </c>
      <c r="AF33" s="250">
        <v>57.597479805600003</v>
      </c>
      <c r="AG33" s="209">
        <v>2.54157892475</v>
      </c>
      <c r="AH33" s="209">
        <v>4.1214889444420004</v>
      </c>
      <c r="AI33" s="209">
        <v>2.54</v>
      </c>
      <c r="AJ33" s="209">
        <v>4.1214889444420004</v>
      </c>
      <c r="AK33" s="211">
        <v>3.75</v>
      </c>
      <c r="AL33" s="209">
        <v>4.0599999999999996</v>
      </c>
      <c r="AM33" s="209">
        <v>3.74</v>
      </c>
      <c r="AN33" s="251">
        <v>9.8545375828440172</v>
      </c>
      <c r="AO33" s="251">
        <v>9.7821956660687484</v>
      </c>
      <c r="AP33" s="250">
        <v>107.48606455821</v>
      </c>
      <c r="AQ33" s="250">
        <v>1.3075265389000279</v>
      </c>
      <c r="AR33" s="250">
        <v>99.907607500336994</v>
      </c>
      <c r="AS33" s="251">
        <v>99.908071935904999</v>
      </c>
      <c r="AT33" s="251"/>
      <c r="AU33" s="255">
        <v>89.908266169130002</v>
      </c>
      <c r="AV33" s="249">
        <v>2.9471890476190472</v>
      </c>
      <c r="AW33" s="250">
        <v>4.1783738095238094</v>
      </c>
      <c r="AX33" s="250">
        <v>2.8698547619047625</v>
      </c>
      <c r="AY33" s="251">
        <v>2.1009833333333332</v>
      </c>
      <c r="AZ33" s="249">
        <v>32.635714285714293</v>
      </c>
      <c r="BA33" s="263">
        <v>7.1478823694948901E-2</v>
      </c>
      <c r="BB33" s="263">
        <v>-0.37616908562144136</v>
      </c>
      <c r="BC33" s="250">
        <v>41.124761904761897</v>
      </c>
      <c r="BD33" s="251">
        <v>43.339523809523804</v>
      </c>
      <c r="BE33" s="250">
        <v>-1.1299130949030303</v>
      </c>
      <c r="BF33" s="218">
        <v>17.4877</v>
      </c>
      <c r="BG33" s="248">
        <v>0.14852688129671224</v>
      </c>
      <c r="BH33" s="248">
        <v>-9.1393280072525722E-3</v>
      </c>
      <c r="BI33" s="249">
        <v>177.96899999999999</v>
      </c>
      <c r="BJ33" s="250">
        <v>0.27778403840519278</v>
      </c>
      <c r="BK33" s="251">
        <v>-8.8926999078529754</v>
      </c>
    </row>
    <row r="34" spans="1:63">
      <c r="A34" s="226" t="s">
        <v>246</v>
      </c>
      <c r="B34" s="232">
        <v>42491</v>
      </c>
      <c r="C34" s="451"/>
      <c r="D34" s="213" t="s">
        <v>82</v>
      </c>
      <c r="E34" s="249">
        <v>108.53474083364701</v>
      </c>
      <c r="F34" s="249">
        <v>-0.66133465710299999</v>
      </c>
      <c r="G34" s="250">
        <v>2.2612932053320001</v>
      </c>
      <c r="H34" s="250">
        <v>115.573590483789</v>
      </c>
      <c r="I34" s="250">
        <v>-0.68460178709499997</v>
      </c>
      <c r="J34" s="250">
        <v>5.5807721052310004</v>
      </c>
      <c r="K34" s="250">
        <v>103.978878233194</v>
      </c>
      <c r="L34" s="250">
        <v>-0.69775854954399996</v>
      </c>
      <c r="M34" s="251">
        <v>5.5165146380000002E-2</v>
      </c>
      <c r="N34" s="249">
        <v>108.857434924554</v>
      </c>
      <c r="O34" s="250">
        <v>1.093773108668</v>
      </c>
      <c r="P34" s="251">
        <v>4.3117069883700001</v>
      </c>
      <c r="Q34" s="249">
        <v>0.53144004749200002</v>
      </c>
      <c r="R34" s="250">
        <v>-28.072672966966</v>
      </c>
      <c r="S34" s="250">
        <v>2.8567676091249998</v>
      </c>
      <c r="T34" s="250">
        <v>2.4432939669909999</v>
      </c>
      <c r="U34" s="251">
        <v>-1.280488970373</v>
      </c>
      <c r="V34" s="249">
        <v>103.933126097897</v>
      </c>
      <c r="W34" s="250">
        <v>-5.9188675585000003E-2</v>
      </c>
      <c r="X34" s="251">
        <v>1.0245713038449999</v>
      </c>
      <c r="Y34" s="259">
        <v>18257802</v>
      </c>
      <c r="Z34" s="259">
        <v>15666289</v>
      </c>
      <c r="AA34" s="259">
        <v>2591513</v>
      </c>
      <c r="AB34" s="260">
        <v>373769</v>
      </c>
      <c r="AC34" s="259">
        <v>20334</v>
      </c>
      <c r="AD34" s="120">
        <v>4.9108408439595479</v>
      </c>
      <c r="AE34" s="250">
        <v>3.9926327301639999</v>
      </c>
      <c r="AF34" s="250">
        <v>57.539562837927001</v>
      </c>
      <c r="AG34" s="209">
        <v>2.596662174769</v>
      </c>
      <c r="AH34" s="209">
        <v>5.023292402169</v>
      </c>
      <c r="AI34" s="209">
        <v>2.6</v>
      </c>
      <c r="AJ34" s="209">
        <v>5.023292402169</v>
      </c>
      <c r="AK34" s="211">
        <v>3.75</v>
      </c>
      <c r="AL34" s="209">
        <v>4.08</v>
      </c>
      <c r="AM34" s="209">
        <v>3.81</v>
      </c>
      <c r="AN34" s="251">
        <v>9.297688130490279</v>
      </c>
      <c r="AO34" s="251">
        <v>9.3180697735267159</v>
      </c>
      <c r="AP34" s="250">
        <v>107.783917104918</v>
      </c>
      <c r="AQ34" s="250">
        <v>2.5067454994341265</v>
      </c>
      <c r="AR34" s="250">
        <v>99.926408507416994</v>
      </c>
      <c r="AS34" s="251">
        <v>99.872712424430006</v>
      </c>
      <c r="AT34" s="251"/>
      <c r="AU34" s="255">
        <v>90.600932503110997</v>
      </c>
      <c r="AV34" s="249">
        <v>2.9687828571428576</v>
      </c>
      <c r="AW34" s="250">
        <v>4.0281476190476191</v>
      </c>
      <c r="AX34" s="250">
        <v>2.9111242857142856</v>
      </c>
      <c r="AY34" s="251">
        <v>2.078756666666667</v>
      </c>
      <c r="AZ34" s="249">
        <v>38.363500000000002</v>
      </c>
      <c r="BA34" s="263">
        <v>0.17550667542131737</v>
      </c>
      <c r="BB34" s="263">
        <v>-0.32876963992021563</v>
      </c>
      <c r="BC34" s="250">
        <v>46.796666666666681</v>
      </c>
      <c r="BD34" s="251">
        <v>47.546190476190475</v>
      </c>
      <c r="BE34" s="250">
        <v>-2.3605725303540015</v>
      </c>
      <c r="BF34" s="218">
        <v>18.154199999999999</v>
      </c>
      <c r="BG34" s="248">
        <v>0.18930852631923742</v>
      </c>
      <c r="BH34" s="248">
        <v>3.8112501929927843E-2</v>
      </c>
      <c r="BI34" s="249">
        <v>176.994</v>
      </c>
      <c r="BJ34" s="250">
        <v>-0.54784822075754769</v>
      </c>
      <c r="BK34" s="251">
        <v>-8.71939804333139</v>
      </c>
    </row>
    <row r="35" spans="1:63">
      <c r="A35" s="226" t="s">
        <v>247</v>
      </c>
      <c r="B35" s="233">
        <v>42522</v>
      </c>
      <c r="C35" s="451"/>
      <c r="D35" s="213" t="s">
        <v>83</v>
      </c>
      <c r="E35" s="249">
        <v>109.48165282704301</v>
      </c>
      <c r="F35" s="249">
        <v>0.87245059611599995</v>
      </c>
      <c r="G35" s="250">
        <v>1.135221228107</v>
      </c>
      <c r="H35" s="250">
        <v>119.042229330344</v>
      </c>
      <c r="I35" s="250">
        <v>3.00123828639</v>
      </c>
      <c r="J35" s="250">
        <v>0.97595335191099997</v>
      </c>
      <c r="K35" s="250">
        <v>102.92518567330499</v>
      </c>
      <c r="L35" s="250">
        <v>-1.0133717325989999</v>
      </c>
      <c r="M35" s="251">
        <v>1.2591210783660001</v>
      </c>
      <c r="N35" s="249">
        <v>109.840494191343</v>
      </c>
      <c r="O35" s="250">
        <v>0.90307039429199998</v>
      </c>
      <c r="P35" s="251">
        <v>4.6139751182079998</v>
      </c>
      <c r="Q35" s="249">
        <v>-5.3670084528229998</v>
      </c>
      <c r="R35" s="250">
        <v>-27.732907600910998</v>
      </c>
      <c r="S35" s="250">
        <v>-3.7848282551539998</v>
      </c>
      <c r="T35" s="250">
        <v>-3.3556622393489999</v>
      </c>
      <c r="U35" s="251">
        <v>-6.7172692884130001</v>
      </c>
      <c r="V35" s="249">
        <v>103.79161424194901</v>
      </c>
      <c r="W35" s="250">
        <v>-0.13615664347000001</v>
      </c>
      <c r="X35" s="251">
        <v>1.396395867364</v>
      </c>
      <c r="Y35" s="259">
        <v>18326071</v>
      </c>
      <c r="Z35" s="259">
        <v>15760953</v>
      </c>
      <c r="AA35" s="259">
        <v>2565118</v>
      </c>
      <c r="AB35" s="260">
        <v>442038</v>
      </c>
      <c r="AC35" s="259">
        <v>68269</v>
      </c>
      <c r="AD35" s="120">
        <v>1.6861893500924758</v>
      </c>
      <c r="AE35" s="250">
        <v>3.9485499087129998</v>
      </c>
      <c r="AF35" s="250">
        <v>56.990033647029001</v>
      </c>
      <c r="AG35" s="209">
        <v>2.5379878921680001</v>
      </c>
      <c r="AH35" s="209">
        <v>5.6012865555150002</v>
      </c>
      <c r="AI35" s="209">
        <v>2.54</v>
      </c>
      <c r="AJ35" s="209">
        <v>5.6012865555150002</v>
      </c>
      <c r="AK35" s="211">
        <v>4.25</v>
      </c>
      <c r="AL35" s="209">
        <v>4.0999999999999996</v>
      </c>
      <c r="AM35" s="209">
        <v>3.81</v>
      </c>
      <c r="AN35" s="251">
        <v>12.227598931064755</v>
      </c>
      <c r="AO35" s="251">
        <v>12.252829473115545</v>
      </c>
      <c r="AP35" s="250">
        <v>108.594028310808</v>
      </c>
      <c r="AQ35" s="250">
        <v>3.1003262712017365</v>
      </c>
      <c r="AR35" s="250">
        <v>99.958269045761</v>
      </c>
      <c r="AS35" s="251">
        <v>99.838265159415997</v>
      </c>
      <c r="AT35" s="251"/>
      <c r="AU35" s="255">
        <v>92.960686889854998</v>
      </c>
      <c r="AV35" s="249">
        <v>3.0369431818181813</v>
      </c>
      <c r="AW35" s="250">
        <v>3.9689336363636354</v>
      </c>
      <c r="AX35" s="250">
        <v>2.8086095454545457</v>
      </c>
      <c r="AY35" s="251">
        <v>2.1003281818181816</v>
      </c>
      <c r="AZ35" s="249">
        <v>40.470909090909089</v>
      </c>
      <c r="BA35" s="263">
        <v>5.4932659713245319E-2</v>
      </c>
      <c r="BB35" s="263">
        <v>-0.28087745937388953</v>
      </c>
      <c r="BC35" s="250">
        <v>48.853181818181831</v>
      </c>
      <c r="BD35" s="251">
        <v>49.927272727272722</v>
      </c>
      <c r="BE35" s="250">
        <v>-3.0620804271348732</v>
      </c>
      <c r="BF35" s="218">
        <v>18.652999999999999</v>
      </c>
      <c r="BG35" s="248">
        <v>0.20474068333010387</v>
      </c>
      <c r="BH35" s="248">
        <v>2.7475735642440827E-2</v>
      </c>
      <c r="BI35" s="249">
        <v>177.40899999999999</v>
      </c>
      <c r="BJ35" s="250">
        <v>0.23447122501327727</v>
      </c>
      <c r="BK35" s="251">
        <v>-7.843789121547565</v>
      </c>
    </row>
    <row r="36" spans="1:63">
      <c r="A36" s="226" t="s">
        <v>248</v>
      </c>
      <c r="B36" s="234">
        <v>42552</v>
      </c>
      <c r="C36" s="451"/>
      <c r="D36" s="213" t="s">
        <v>84</v>
      </c>
      <c r="E36" s="249">
        <v>106.261503577627</v>
      </c>
      <c r="F36" s="249">
        <v>-2.941268391795</v>
      </c>
      <c r="G36" s="250">
        <v>-6.392814798231</v>
      </c>
      <c r="H36" s="250">
        <v>115.046023926708</v>
      </c>
      <c r="I36" s="250">
        <v>-3.3569645210069998</v>
      </c>
      <c r="J36" s="250">
        <v>-6.2673259826269998</v>
      </c>
      <c r="K36" s="250">
        <v>102.147618749168</v>
      </c>
      <c r="L36" s="250">
        <v>-0.75546808009199995</v>
      </c>
      <c r="M36" s="251">
        <v>-6.4801638514600004</v>
      </c>
      <c r="N36" s="249">
        <v>110.153722361837</v>
      </c>
      <c r="O36" s="250">
        <v>0.28516638858900001</v>
      </c>
      <c r="P36" s="251">
        <v>3.1086636229779998</v>
      </c>
      <c r="Q36" s="249">
        <v>-8.9368893160089993</v>
      </c>
      <c r="R36" s="250">
        <v>-21.448396551289001</v>
      </c>
      <c r="S36" s="250">
        <v>-8.0958026076690004</v>
      </c>
      <c r="T36" s="250">
        <v>-9.0127810137300006</v>
      </c>
      <c r="U36" s="251">
        <v>-10.543605394399</v>
      </c>
      <c r="V36" s="249">
        <v>103.873416631391</v>
      </c>
      <c r="W36" s="250">
        <v>7.8814064160999994E-2</v>
      </c>
      <c r="X36" s="251">
        <v>-2.2755430982860001</v>
      </c>
      <c r="Y36" s="259">
        <v>18348131</v>
      </c>
      <c r="Z36" s="259">
        <v>15782822</v>
      </c>
      <c r="AA36" s="259">
        <v>2565309</v>
      </c>
      <c r="AB36" s="260">
        <v>464098</v>
      </c>
      <c r="AC36" s="259">
        <v>22060</v>
      </c>
      <c r="AD36" s="120">
        <v>-3.1917046134848004</v>
      </c>
      <c r="AE36" s="250">
        <v>3.823037401708</v>
      </c>
      <c r="AF36" s="250">
        <v>57.127678341783003</v>
      </c>
      <c r="AG36" s="209">
        <v>2.6548291540369999</v>
      </c>
      <c r="AH36" s="209">
        <v>5.502021784559</v>
      </c>
      <c r="AI36" s="209">
        <v>2.65</v>
      </c>
      <c r="AJ36" s="209">
        <v>5.502021784559</v>
      </c>
      <c r="AK36" s="211">
        <v>4.25</v>
      </c>
      <c r="AL36" s="209">
        <v>4.5599999999999996</v>
      </c>
      <c r="AM36" s="209">
        <v>4.21</v>
      </c>
      <c r="AN36" s="251">
        <v>11.869506309837778</v>
      </c>
      <c r="AO36" s="251">
        <v>11.988826476453474</v>
      </c>
      <c r="AP36" s="250">
        <v>108.52147917872</v>
      </c>
      <c r="AQ36" s="250">
        <v>2.0242421154690771</v>
      </c>
      <c r="AR36" s="250">
        <v>99.995411864532002</v>
      </c>
      <c r="AS36" s="251">
        <v>99.793817481087004</v>
      </c>
      <c r="AT36" s="251"/>
      <c r="AU36" s="255">
        <v>87.261884881130996</v>
      </c>
      <c r="AV36" s="249">
        <v>2.7639605000000005</v>
      </c>
      <c r="AW36" s="250">
        <v>3.4885264999999999</v>
      </c>
      <c r="AX36" s="250">
        <v>2.4954289999999997</v>
      </c>
      <c r="AY36" s="251">
        <v>1.8368845</v>
      </c>
      <c r="AZ36" s="249">
        <v>38.75578947368421</v>
      </c>
      <c r="BA36" s="263">
        <v>-4.2379073160235564E-2</v>
      </c>
      <c r="BB36" s="263">
        <v>-0.22251796084192177</v>
      </c>
      <c r="BC36" s="250">
        <v>44.799500000000009</v>
      </c>
      <c r="BD36" s="251">
        <v>46.534761904761908</v>
      </c>
      <c r="BE36" s="250">
        <v>-5.0415579710434617</v>
      </c>
      <c r="BF36" s="218">
        <v>18.601400000000002</v>
      </c>
      <c r="BG36" s="248">
        <v>0.16699289819066984</v>
      </c>
      <c r="BH36" s="248">
        <v>-2.7663110491608313E-3</v>
      </c>
      <c r="BI36" s="249">
        <v>177.38900000000001</v>
      </c>
      <c r="BJ36" s="250">
        <v>-1.1273385228483335E-2</v>
      </c>
      <c r="BK36" s="251">
        <v>-7.0088436194360417</v>
      </c>
    </row>
    <row r="37" spans="1:63">
      <c r="A37" s="226" t="s">
        <v>249</v>
      </c>
      <c r="B37" s="235">
        <v>42583</v>
      </c>
      <c r="C37" s="451"/>
      <c r="D37" s="213" t="s">
        <v>85</v>
      </c>
      <c r="E37" s="249">
        <v>109.719312624181</v>
      </c>
      <c r="F37" s="249">
        <v>3.254056201104</v>
      </c>
      <c r="G37" s="250">
        <v>1.555263025443</v>
      </c>
      <c r="H37" s="250">
        <v>121.930902941483</v>
      </c>
      <c r="I37" s="250">
        <v>5.9844562895640001</v>
      </c>
      <c r="J37" s="250">
        <v>9.5470621164629996</v>
      </c>
      <c r="K37" s="250">
        <v>101.866083120304</v>
      </c>
      <c r="L37" s="250">
        <v>-0.27561643855399998</v>
      </c>
      <c r="M37" s="251">
        <v>-4.0737650895500002</v>
      </c>
      <c r="N37" s="249">
        <v>110.42507421045801</v>
      </c>
      <c r="O37" s="250">
        <v>0.246339245559</v>
      </c>
      <c r="P37" s="251">
        <v>5.6172826491269996</v>
      </c>
      <c r="Q37" s="249">
        <v>4.6324830777999999</v>
      </c>
      <c r="R37" s="250">
        <v>-7.6518986678410004</v>
      </c>
      <c r="S37" s="250">
        <v>5.4379791874430001</v>
      </c>
      <c r="T37" s="250">
        <v>4.7986549594939998</v>
      </c>
      <c r="U37" s="251">
        <v>1.4808946284510001</v>
      </c>
      <c r="V37" s="249">
        <v>103.802723205079</v>
      </c>
      <c r="W37" s="250">
        <v>-6.8057284149000002E-2</v>
      </c>
      <c r="X37" s="251">
        <v>0.27980957728599998</v>
      </c>
      <c r="Y37" s="259">
        <v>18466227</v>
      </c>
      <c r="Z37" s="259">
        <v>15860849</v>
      </c>
      <c r="AA37" s="259">
        <v>2605378</v>
      </c>
      <c r="AB37" s="260">
        <v>582194</v>
      </c>
      <c r="AC37" s="259">
        <v>118096</v>
      </c>
      <c r="AD37" s="120">
        <v>5.5161864440569959</v>
      </c>
      <c r="AE37" s="250">
        <v>3.7776463282370001</v>
      </c>
      <c r="AF37" s="250">
        <v>57.813432836651998</v>
      </c>
      <c r="AG37" s="209">
        <v>2.727436776572</v>
      </c>
      <c r="AH37" s="209">
        <v>5.5037959897809996</v>
      </c>
      <c r="AI37" s="209">
        <v>2.73</v>
      </c>
      <c r="AJ37" s="209">
        <v>5.5037959897809996</v>
      </c>
      <c r="AK37" s="211">
        <v>4.25</v>
      </c>
      <c r="AL37" s="209">
        <v>4.59</v>
      </c>
      <c r="AM37" s="209">
        <v>4.24</v>
      </c>
      <c r="AN37" s="251">
        <v>10.366727997410424</v>
      </c>
      <c r="AO37" s="251">
        <v>10.500989911488357</v>
      </c>
      <c r="AP37" s="250">
        <v>108.598476887412</v>
      </c>
      <c r="AQ37" s="250">
        <v>1.9074763625462676</v>
      </c>
      <c r="AR37" s="250">
        <v>100.03530949323</v>
      </c>
      <c r="AS37" s="251">
        <v>99.734651369770006</v>
      </c>
      <c r="AT37" s="251"/>
      <c r="AU37" s="255">
        <v>85.832852199147993</v>
      </c>
      <c r="AV37" s="249">
        <v>2.6614430434782603</v>
      </c>
      <c r="AW37" s="250">
        <v>3.1524095652173911</v>
      </c>
      <c r="AX37" s="250">
        <v>2.3414526086956515</v>
      </c>
      <c r="AY37" s="251">
        <v>1.6951252173913038</v>
      </c>
      <c r="AZ37" s="249">
        <v>38.592380952380964</v>
      </c>
      <c r="BA37" s="263">
        <v>-4.216364149005487E-3</v>
      </c>
      <c r="BB37" s="263">
        <v>-2.0244211189969458E-3</v>
      </c>
      <c r="BC37" s="250">
        <v>44.799130434782612</v>
      </c>
      <c r="BD37" s="251">
        <v>47.159130434782604</v>
      </c>
      <c r="BE37" s="250">
        <v>-4.9336942808794113</v>
      </c>
      <c r="BF37" s="218">
        <v>18.474900000000002</v>
      </c>
      <c r="BG37" s="248">
        <v>0.11719921629335797</v>
      </c>
      <c r="BH37" s="248">
        <v>-6.8005633984538827E-3</v>
      </c>
      <c r="BI37" s="249">
        <v>176.33699999999999</v>
      </c>
      <c r="BJ37" s="250">
        <v>-0.59304691948204225</v>
      </c>
      <c r="BK37" s="251">
        <v>-4.939622641509434</v>
      </c>
    </row>
    <row r="38" spans="1:63">
      <c r="A38" s="226" t="s">
        <v>250</v>
      </c>
      <c r="B38" s="236">
        <v>42614</v>
      </c>
      <c r="C38" s="451"/>
      <c r="D38" s="213" t="s">
        <v>86</v>
      </c>
      <c r="E38" s="249">
        <v>110.61102165911601</v>
      </c>
      <c r="F38" s="249">
        <v>0.81271839351499997</v>
      </c>
      <c r="G38" s="250">
        <v>-1.144755958625</v>
      </c>
      <c r="H38" s="250">
        <v>122.89965341988599</v>
      </c>
      <c r="I38" s="250">
        <v>0.79450775400899998</v>
      </c>
      <c r="J38" s="250">
        <v>3.5825477221409998</v>
      </c>
      <c r="K38" s="250">
        <v>101.942611625956</v>
      </c>
      <c r="L38" s="250">
        <v>7.5126581201000006E-2</v>
      </c>
      <c r="M38" s="251">
        <v>-4.6047041669529998</v>
      </c>
      <c r="N38" s="249">
        <v>110.942637570847</v>
      </c>
      <c r="O38" s="250">
        <v>0.46870093960999998</v>
      </c>
      <c r="P38" s="251">
        <v>3.8994589259099999</v>
      </c>
      <c r="Q38" s="249">
        <v>1.5966211342409999</v>
      </c>
      <c r="R38" s="250">
        <v>5.3593701561479996</v>
      </c>
      <c r="S38" s="250">
        <v>1.37500282106</v>
      </c>
      <c r="T38" s="250">
        <v>0.67033923425499997</v>
      </c>
      <c r="U38" s="251">
        <v>3.1993114322060001</v>
      </c>
      <c r="V38" s="249">
        <v>104.15478662634401</v>
      </c>
      <c r="W38" s="250">
        <v>0.33916588158200001</v>
      </c>
      <c r="X38" s="251">
        <v>-1.8247832269699999</v>
      </c>
      <c r="Y38" s="259">
        <v>18626402</v>
      </c>
      <c r="Z38" s="259">
        <v>15985920</v>
      </c>
      <c r="AA38" s="259">
        <v>2640482</v>
      </c>
      <c r="AB38" s="260">
        <v>742369</v>
      </c>
      <c r="AC38" s="259">
        <v>160175</v>
      </c>
      <c r="AD38" s="120">
        <v>10.900325962575552</v>
      </c>
      <c r="AE38" s="250">
        <v>3.840912673819</v>
      </c>
      <c r="AF38" s="250">
        <v>56.746808133609001</v>
      </c>
      <c r="AG38" s="209">
        <v>2.968949310413</v>
      </c>
      <c r="AH38" s="209">
        <v>6.4012068525409997</v>
      </c>
      <c r="AI38" s="209">
        <v>2.97</v>
      </c>
      <c r="AJ38" s="209">
        <v>6.4012068525409997</v>
      </c>
      <c r="AK38" s="211">
        <v>4.75</v>
      </c>
      <c r="AL38" s="209">
        <v>4.6100000000000003</v>
      </c>
      <c r="AM38" s="209">
        <v>4.28</v>
      </c>
      <c r="AN38" s="251">
        <v>10.116783764611114</v>
      </c>
      <c r="AO38" s="251">
        <v>10.228632839448416</v>
      </c>
      <c r="AP38" s="250">
        <v>109.47818923189099</v>
      </c>
      <c r="AQ38" s="250">
        <v>1.5990013235891887</v>
      </c>
      <c r="AR38" s="250">
        <v>100.081954179251</v>
      </c>
      <c r="AS38" s="251">
        <v>99.656999000789995</v>
      </c>
      <c r="AT38" s="251"/>
      <c r="AU38" s="255">
        <v>83.564414427554993</v>
      </c>
      <c r="AV38" s="249">
        <v>2.7626185714285714</v>
      </c>
      <c r="AW38" s="250">
        <v>3.2386076190476185</v>
      </c>
      <c r="AX38" s="250">
        <v>2.3141366666666663</v>
      </c>
      <c r="AY38" s="251">
        <v>1.6195647619047615</v>
      </c>
      <c r="AZ38" s="249">
        <v>37.808</v>
      </c>
      <c r="BA38" s="263">
        <v>-2.0324761857756574E-2</v>
      </c>
      <c r="BB38" s="263">
        <v>-4.2673869007427395E-2</v>
      </c>
      <c r="BC38" s="250">
        <v>45.225714285714282</v>
      </c>
      <c r="BD38" s="251">
        <v>47.221904761904767</v>
      </c>
      <c r="BE38" s="250">
        <v>-6.9408303861874536</v>
      </c>
      <c r="BF38" s="218">
        <v>19.192399999999999</v>
      </c>
      <c r="BG38" s="248">
        <v>0.13848782166118936</v>
      </c>
      <c r="BH38" s="248">
        <v>3.8836475434237669E-2</v>
      </c>
      <c r="BI38" s="249">
        <v>175.83099999999999</v>
      </c>
      <c r="BJ38" s="250">
        <v>-0.28695055490339522</v>
      </c>
      <c r="BK38" s="251">
        <v>-2.534866189219751</v>
      </c>
    </row>
    <row r="39" spans="1:63">
      <c r="A39" s="226" t="s">
        <v>251</v>
      </c>
      <c r="B39" s="237">
        <v>42644</v>
      </c>
      <c r="C39" s="451"/>
      <c r="D39" s="213" t="s">
        <v>87</v>
      </c>
      <c r="E39" s="249">
        <v>110.539749832713</v>
      </c>
      <c r="F39" s="249">
        <v>-6.4434651568999995E-2</v>
      </c>
      <c r="G39" s="250">
        <v>-0.66470661516200003</v>
      </c>
      <c r="H39" s="250">
        <v>121.768024603508</v>
      </c>
      <c r="I39" s="250">
        <v>-0.92077461969100005</v>
      </c>
      <c r="J39" s="250">
        <v>-2.4693773880330001</v>
      </c>
      <c r="K39" s="250">
        <v>103.50580280676699</v>
      </c>
      <c r="L39" s="250">
        <v>1.5334031136520001</v>
      </c>
      <c r="M39" s="251">
        <v>0.78612333500200005</v>
      </c>
      <c r="N39" s="249">
        <v>111.251226977077</v>
      </c>
      <c r="O39" s="250">
        <v>0.27815221720599997</v>
      </c>
      <c r="P39" s="251">
        <v>1.6545189118870001</v>
      </c>
      <c r="Q39" s="249">
        <v>-4.4112883821309996</v>
      </c>
      <c r="R39" s="250">
        <v>5.7884011947239999</v>
      </c>
      <c r="S39" s="250">
        <v>-4.9887116102259998</v>
      </c>
      <c r="T39" s="250">
        <v>-6.1462659464430001</v>
      </c>
      <c r="U39" s="251">
        <v>-4.937901419298</v>
      </c>
      <c r="V39" s="249">
        <v>104.35689247907899</v>
      </c>
      <c r="W39" s="250">
        <v>0.194043749002</v>
      </c>
      <c r="X39" s="251">
        <v>-1.194281890476</v>
      </c>
      <c r="Y39" s="259">
        <v>18797954</v>
      </c>
      <c r="Z39" s="259">
        <v>16109315</v>
      </c>
      <c r="AA39" s="259">
        <v>2688639</v>
      </c>
      <c r="AB39" s="260">
        <v>913921</v>
      </c>
      <c r="AC39" s="259">
        <v>171552</v>
      </c>
      <c r="AD39" s="120">
        <v>12.016458282519142</v>
      </c>
      <c r="AE39" s="250">
        <v>3.5927719949569998</v>
      </c>
      <c r="AF39" s="250">
        <v>57.371247776597002</v>
      </c>
      <c r="AG39" s="209">
        <v>3.0636232007499999</v>
      </c>
      <c r="AH39" s="209">
        <v>6.7034941533349999</v>
      </c>
      <c r="AI39" s="209">
        <v>3.06</v>
      </c>
      <c r="AJ39" s="209">
        <v>6.7034941533349999</v>
      </c>
      <c r="AK39" s="211">
        <v>4.75</v>
      </c>
      <c r="AL39" s="209">
        <v>5.1100000000000003</v>
      </c>
      <c r="AM39" s="209">
        <v>4.6900000000000004</v>
      </c>
      <c r="AN39" s="251">
        <v>10.105961692544485</v>
      </c>
      <c r="AO39" s="251">
        <v>10.197159983553172</v>
      </c>
      <c r="AP39" s="250">
        <v>109.83345221797001</v>
      </c>
      <c r="AQ39" s="250">
        <v>2.8142340836992741</v>
      </c>
      <c r="AR39" s="250">
        <v>100.13420151743701</v>
      </c>
      <c r="AS39" s="250">
        <v>99.564081497890001</v>
      </c>
      <c r="AT39" s="250"/>
      <c r="AU39" s="255">
        <v>84.494592936559002</v>
      </c>
      <c r="AV39" s="249">
        <v>2.7204609999999998</v>
      </c>
      <c r="AW39" s="250">
        <v>3.1739984999999988</v>
      </c>
      <c r="AX39" s="250">
        <v>2.292754</v>
      </c>
      <c r="AY39" s="251">
        <v>1.4658919999999998</v>
      </c>
      <c r="AZ39" s="249">
        <v>41.272380952380956</v>
      </c>
      <c r="BA39" s="263">
        <v>9.1630896963101893E-2</v>
      </c>
      <c r="BB39" s="263">
        <v>3.9356670542211251E-2</v>
      </c>
      <c r="BC39" s="250">
        <v>49.94</v>
      </c>
      <c r="BD39" s="251">
        <v>51.38761904761904</v>
      </c>
      <c r="BE39" s="250">
        <v>-7.6994022997756293</v>
      </c>
      <c r="BF39" s="218">
        <v>18.892399999999999</v>
      </c>
      <c r="BG39" s="248">
        <v>0.14056991064960145</v>
      </c>
      <c r="BH39" s="248">
        <v>-1.5631187344990763E-2</v>
      </c>
      <c r="BI39" s="249">
        <v>175.08099999999999</v>
      </c>
      <c r="BJ39" s="250">
        <v>-0.42654594468552187</v>
      </c>
      <c r="BK39" s="251">
        <v>-0.27568137157178252</v>
      </c>
    </row>
    <row r="40" spans="1:63">
      <c r="A40" s="226" t="s">
        <v>252</v>
      </c>
      <c r="B40" s="238">
        <v>42675</v>
      </c>
      <c r="C40" s="451"/>
      <c r="D40" s="213" t="s">
        <v>88</v>
      </c>
      <c r="E40" s="249">
        <v>109.70504503763399</v>
      </c>
      <c r="F40" s="249">
        <v>-0.75511731873999999</v>
      </c>
      <c r="G40" s="250">
        <v>2.6858947871560002</v>
      </c>
      <c r="H40" s="250">
        <v>118.405484960265</v>
      </c>
      <c r="I40" s="250">
        <v>-2.7614307238640001</v>
      </c>
      <c r="J40" s="250">
        <v>1.727314750533</v>
      </c>
      <c r="K40" s="250">
        <v>104.16567896891</v>
      </c>
      <c r="L40" s="250">
        <v>0.63752576594699994</v>
      </c>
      <c r="M40" s="251">
        <v>3.389563120105</v>
      </c>
      <c r="N40" s="249">
        <v>111.376884177267</v>
      </c>
      <c r="O40" s="250">
        <v>0.11294904659</v>
      </c>
      <c r="P40" s="251">
        <v>4.9458724757440002</v>
      </c>
      <c r="Q40" s="249">
        <v>10.85567112501</v>
      </c>
      <c r="R40" s="250">
        <v>11.754252448419001</v>
      </c>
      <c r="S40" s="250">
        <v>10.809258595252</v>
      </c>
      <c r="T40" s="250">
        <v>10.288253715011001</v>
      </c>
      <c r="U40" s="251">
        <v>13.098719910103</v>
      </c>
      <c r="V40" s="249">
        <v>105.22312193500601</v>
      </c>
      <c r="W40" s="250">
        <v>0.83006444073700003</v>
      </c>
      <c r="X40" s="251">
        <v>2.5273331641440002</v>
      </c>
      <c r="Y40" s="259">
        <v>18935841</v>
      </c>
      <c r="Z40" s="259">
        <v>16205667</v>
      </c>
      <c r="AA40" s="259">
        <v>2730174</v>
      </c>
      <c r="AB40" s="260">
        <v>1051808</v>
      </c>
      <c r="AC40" s="259">
        <v>137887</v>
      </c>
      <c r="AD40" s="120">
        <v>10.931488356395546</v>
      </c>
      <c r="AE40" s="250">
        <v>3.5664849466440001</v>
      </c>
      <c r="AF40" s="250">
        <v>56.965627618639999</v>
      </c>
      <c r="AG40" s="209">
        <v>3.3053510770769998</v>
      </c>
      <c r="AH40" s="209">
        <v>7.8709566363069996</v>
      </c>
      <c r="AI40" s="209">
        <v>3.31</v>
      </c>
      <c r="AJ40" s="209">
        <v>7.8709566363069996</v>
      </c>
      <c r="AK40" s="211">
        <v>5.25</v>
      </c>
      <c r="AL40" s="209">
        <v>5.34</v>
      </c>
      <c r="AM40" s="209">
        <v>5.15</v>
      </c>
      <c r="AN40" s="251">
        <v>10.683200749446945</v>
      </c>
      <c r="AO40" s="251">
        <v>10.76256646550684</v>
      </c>
      <c r="AP40" s="250">
        <v>109.68315822080299</v>
      </c>
      <c r="AQ40" s="250">
        <v>3.4501712719487321</v>
      </c>
      <c r="AR40" s="250">
        <v>100.179556250022</v>
      </c>
      <c r="AS40" s="251">
        <v>99.478272833055996</v>
      </c>
      <c r="AT40" s="251"/>
      <c r="AU40" s="255">
        <v>83.260187350208994</v>
      </c>
      <c r="AV40" s="249">
        <v>3.1695039999999999</v>
      </c>
      <c r="AW40" s="250">
        <v>3.3236269999999997</v>
      </c>
      <c r="AX40" s="250">
        <v>2.5130460000000001</v>
      </c>
      <c r="AY40" s="251">
        <v>1.6760535000000001</v>
      </c>
      <c r="AZ40" s="249">
        <v>37.844499999999996</v>
      </c>
      <c r="BA40" s="263">
        <v>-8.3055081225770891E-2</v>
      </c>
      <c r="BB40" s="263">
        <v>7.303968130201173E-2</v>
      </c>
      <c r="BC40" s="250">
        <v>45.764285714285712</v>
      </c>
      <c r="BD40" s="251">
        <v>47.08</v>
      </c>
      <c r="BE40" s="250">
        <v>-8.9990510780669037</v>
      </c>
      <c r="BF40" s="218">
        <v>20.118500000000001</v>
      </c>
      <c r="BG40" s="248">
        <v>0.20935698527864779</v>
      </c>
      <c r="BH40" s="248">
        <v>6.4899112870784148E-2</v>
      </c>
      <c r="BI40" s="249">
        <v>173.994</v>
      </c>
      <c r="BJ40" s="250">
        <v>-0.62085548974474669</v>
      </c>
      <c r="BK40" s="251">
        <v>1.2152060731217824</v>
      </c>
    </row>
    <row r="41" spans="1:63">
      <c r="A41" s="227" t="s">
        <v>253</v>
      </c>
      <c r="B41" s="239">
        <v>42705</v>
      </c>
      <c r="C41" s="452"/>
      <c r="D41" s="213" t="s">
        <v>89</v>
      </c>
      <c r="E41" s="253">
        <v>109.59426951701801</v>
      </c>
      <c r="F41" s="253">
        <v>-0.100975776071</v>
      </c>
      <c r="G41" s="273">
        <v>0.32223160175299997</v>
      </c>
      <c r="H41" s="273">
        <v>123.76632748502399</v>
      </c>
      <c r="I41" s="273">
        <v>4.52752887804</v>
      </c>
      <c r="J41" s="273">
        <v>6.119835015354</v>
      </c>
      <c r="K41" s="273">
        <v>100.273098481346</v>
      </c>
      <c r="L41" s="273">
        <v>-3.7369127010879999</v>
      </c>
      <c r="M41" s="275">
        <v>-3.777984535052</v>
      </c>
      <c r="N41" s="253">
        <v>113.555549306418</v>
      </c>
      <c r="O41" s="273">
        <v>1.956119660955</v>
      </c>
      <c r="P41" s="275">
        <v>5.3157624579620002</v>
      </c>
      <c r="Q41" s="253">
        <v>6.5945084767470004</v>
      </c>
      <c r="R41" s="273">
        <v>54.018840535575002</v>
      </c>
      <c r="S41" s="273">
        <v>4.7232458776230004</v>
      </c>
      <c r="T41" s="273">
        <v>4.5781573707299996</v>
      </c>
      <c r="U41" s="275">
        <v>6.4520696224450003</v>
      </c>
      <c r="V41" s="253">
        <v>104.26710937123001</v>
      </c>
      <c r="W41" s="273">
        <v>-0.90855749781499995</v>
      </c>
      <c r="X41" s="275">
        <v>-0.15735721580299999</v>
      </c>
      <c r="Y41" s="274">
        <v>18616624</v>
      </c>
      <c r="Z41" s="274">
        <v>16030947</v>
      </c>
      <c r="AA41" s="274">
        <v>2585677</v>
      </c>
      <c r="AB41" s="279">
        <v>732591</v>
      </c>
      <c r="AC41" s="279">
        <v>-319217</v>
      </c>
      <c r="AD41" s="284">
        <v>13.67763939880145</v>
      </c>
      <c r="AE41" s="273">
        <v>3.6493488055530001</v>
      </c>
      <c r="AF41" s="273">
        <v>56.6719234069</v>
      </c>
      <c r="AG41" s="276">
        <v>3.3602740188300002</v>
      </c>
      <c r="AH41" s="276">
        <v>8.5165557230050002</v>
      </c>
      <c r="AI41" s="276">
        <v>3.36</v>
      </c>
      <c r="AJ41" s="276">
        <v>8.5165557230050002</v>
      </c>
      <c r="AK41" s="220">
        <v>5.75</v>
      </c>
      <c r="AL41" s="276">
        <v>5.84</v>
      </c>
      <c r="AM41" s="276">
        <v>5.61</v>
      </c>
      <c r="AN41" s="275">
        <v>8.9436283454314154</v>
      </c>
      <c r="AO41" s="275">
        <v>9.249063062619145</v>
      </c>
      <c r="AP41" s="273">
        <v>110.35552933274001</v>
      </c>
      <c r="AQ41" s="273">
        <v>3.6996615196117855</v>
      </c>
      <c r="AR41" s="273">
        <v>100.212171722504</v>
      </c>
      <c r="AS41" s="275">
        <v>99.421633432435002</v>
      </c>
      <c r="AT41" s="275"/>
      <c r="AU41" s="256">
        <v>83.810897953829993</v>
      </c>
      <c r="AV41" s="253">
        <v>3.019696190476191</v>
      </c>
      <c r="AW41" s="273">
        <v>3.3276504761904757</v>
      </c>
      <c r="AX41" s="273">
        <v>2.2792723809523805</v>
      </c>
      <c r="AY41" s="275">
        <v>1.6481861904761905</v>
      </c>
      <c r="AZ41" s="249">
        <v>44.791000000000004</v>
      </c>
      <c r="BA41" s="263">
        <v>0.18355375285708644</v>
      </c>
      <c r="BB41" s="263">
        <v>0.55895837618060773</v>
      </c>
      <c r="BC41" s="250">
        <v>52.165714285714287</v>
      </c>
      <c r="BD41" s="251">
        <v>54.916190476190479</v>
      </c>
      <c r="BE41" s="275">
        <v>-10.538304855559259</v>
      </c>
      <c r="BF41" s="219">
        <v>20.520600000000002</v>
      </c>
      <c r="BG41" s="285">
        <v>0.20238360306094949</v>
      </c>
      <c r="BH41" s="285">
        <v>1.9986579516365573E-2</v>
      </c>
      <c r="BI41" s="253">
        <v>176.542</v>
      </c>
      <c r="BJ41" s="273">
        <v>1.4644183132751705</v>
      </c>
      <c r="BK41" s="275">
        <v>-0.10242017168110545</v>
      </c>
    </row>
    <row r="42" spans="1:63">
      <c r="A42" s="226" t="s">
        <v>123</v>
      </c>
      <c r="B42" s="243">
        <v>42736</v>
      </c>
      <c r="C42" s="450">
        <v>2017</v>
      </c>
      <c r="D42" s="246" t="s">
        <v>78</v>
      </c>
      <c r="E42" s="249">
        <v>108.87363229919799</v>
      </c>
      <c r="F42" s="249">
        <v>-0.65755008997800002</v>
      </c>
      <c r="G42" s="250">
        <v>1.4336136550580001</v>
      </c>
      <c r="H42" s="250">
        <v>119.25614240055501</v>
      </c>
      <c r="I42" s="250">
        <v>-3.6441132060050001</v>
      </c>
      <c r="J42" s="250">
        <v>5.0538124321550004</v>
      </c>
      <c r="K42" s="250">
        <v>102.450613565251</v>
      </c>
      <c r="L42" s="250">
        <v>2.1715845195610002</v>
      </c>
      <c r="M42" s="251">
        <v>-0.80449078928600004</v>
      </c>
      <c r="N42" s="249">
        <v>112.778787117871</v>
      </c>
      <c r="O42" s="250">
        <v>-0.68403718998399998</v>
      </c>
      <c r="P42" s="251">
        <v>4.5238521184309999</v>
      </c>
      <c r="Q42" s="249">
        <v>10.646101746104</v>
      </c>
      <c r="R42" s="250">
        <v>74.498050274077997</v>
      </c>
      <c r="S42" s="250">
        <v>7.7405055930859996</v>
      </c>
      <c r="T42" s="250">
        <v>7.6746135844639998</v>
      </c>
      <c r="U42" s="251">
        <v>3.9474831476280001</v>
      </c>
      <c r="V42" s="249">
        <v>104.848588259347</v>
      </c>
      <c r="W42" s="250">
        <v>0.55768198775599997</v>
      </c>
      <c r="X42" s="251">
        <v>0.90364822772200004</v>
      </c>
      <c r="Y42" s="259">
        <v>18699916</v>
      </c>
      <c r="Z42" s="259">
        <v>16046797</v>
      </c>
      <c r="AA42" s="259">
        <v>2653119</v>
      </c>
      <c r="AB42" s="319">
        <v>83292</v>
      </c>
      <c r="AC42" s="260">
        <v>-649299</v>
      </c>
      <c r="AD42" s="261">
        <v>20.416365476362586</v>
      </c>
      <c r="AE42" s="250">
        <v>3.5548676338640002</v>
      </c>
      <c r="AF42" s="250">
        <v>57.290327813330997</v>
      </c>
      <c r="AG42" s="209">
        <v>4.7182814496079999</v>
      </c>
      <c r="AH42" s="209">
        <v>9.8100341040290004</v>
      </c>
      <c r="AI42" s="209">
        <v>4.72</v>
      </c>
      <c r="AJ42" s="209">
        <v>9.8100341040290004</v>
      </c>
      <c r="AK42" s="211">
        <v>5.75</v>
      </c>
      <c r="AL42" s="209">
        <v>6.13</v>
      </c>
      <c r="AM42" s="209">
        <v>5.83</v>
      </c>
      <c r="AN42" s="251">
        <v>6.2699317352612995</v>
      </c>
      <c r="AO42" s="270">
        <v>6.5229919600378938</v>
      </c>
      <c r="AP42" s="250">
        <v>110.82268898125</v>
      </c>
      <c r="AQ42" s="250">
        <v>3.3600098327545957</v>
      </c>
      <c r="AR42" s="250">
        <v>100.22846582612399</v>
      </c>
      <c r="AS42" s="251">
        <v>99.430948111625</v>
      </c>
      <c r="AT42" s="251"/>
      <c r="AU42" s="255">
        <v>69.192187848223</v>
      </c>
      <c r="AV42" s="249">
        <v>3.0487004999999998</v>
      </c>
      <c r="AW42" s="250">
        <v>2.9968699999999995</v>
      </c>
      <c r="AX42" s="250">
        <v>2.110017</v>
      </c>
      <c r="AY42" s="250">
        <v>1.5733714999999999</v>
      </c>
      <c r="AZ42" s="271">
        <v>45.504999999999988</v>
      </c>
      <c r="BA42" s="322">
        <v>1.5940702373244277E-2</v>
      </c>
      <c r="BB42" s="322">
        <v>0.99426811828204975</v>
      </c>
      <c r="BC42" s="317">
        <v>52.608499999999992</v>
      </c>
      <c r="BD42" s="270">
        <v>55.444761904761911</v>
      </c>
      <c r="BE42" s="251">
        <v>-10.584602711989705</v>
      </c>
      <c r="BF42" s="218">
        <v>21.385300000000001</v>
      </c>
      <c r="BG42" s="248">
        <v>0.18328648576866893</v>
      </c>
      <c r="BH42" s="248">
        <v>4.2138144108846677E-2</v>
      </c>
      <c r="BI42" s="249">
        <v>174.791</v>
      </c>
      <c r="BJ42" s="250">
        <v>-0.99183197199533257</v>
      </c>
      <c r="BK42" s="251">
        <v>-0.33981994104466123</v>
      </c>
    </row>
    <row r="43" spans="1:63">
      <c r="A43" s="226" t="s">
        <v>129</v>
      </c>
      <c r="B43" s="229">
        <v>42767</v>
      </c>
      <c r="C43" s="451"/>
      <c r="D43" s="246" t="s">
        <v>79</v>
      </c>
      <c r="E43" s="249">
        <v>106.439100973622</v>
      </c>
      <c r="F43" s="249">
        <v>-2.2361073789530002</v>
      </c>
      <c r="G43" s="250">
        <v>-4.6213519339170004</v>
      </c>
      <c r="H43" s="250">
        <v>116.856615677009</v>
      </c>
      <c r="I43" s="250">
        <v>-2.0120780994969998</v>
      </c>
      <c r="J43" s="250">
        <v>-4.6778496008839996</v>
      </c>
      <c r="K43" s="250">
        <v>100.194192238254</v>
      </c>
      <c r="L43" s="250">
        <v>-2.2024478414269999</v>
      </c>
      <c r="M43" s="251">
        <v>-4.5852739755179996</v>
      </c>
      <c r="N43" s="249">
        <v>113.040785047113</v>
      </c>
      <c r="O43" s="250">
        <v>0.23231135565300001</v>
      </c>
      <c r="P43" s="251">
        <v>2.2586639999920002</v>
      </c>
      <c r="Q43" s="249">
        <v>8.2124816680049992</v>
      </c>
      <c r="R43" s="250">
        <v>67.779834381788007</v>
      </c>
      <c r="S43" s="250">
        <v>5.7998807424140004</v>
      </c>
      <c r="T43" s="250">
        <v>5.4841893984540002</v>
      </c>
      <c r="U43" s="251">
        <v>4.9410445517230004</v>
      </c>
      <c r="V43" s="249">
        <v>104.215936773279</v>
      </c>
      <c r="W43" s="250">
        <v>-0.60339533089700004</v>
      </c>
      <c r="X43" s="251">
        <v>-1.974208079169</v>
      </c>
      <c r="Y43" s="259">
        <v>18853971</v>
      </c>
      <c r="Z43" s="259">
        <v>16141919</v>
      </c>
      <c r="AA43" s="259">
        <v>2712052</v>
      </c>
      <c r="AB43" s="260">
        <v>237347</v>
      </c>
      <c r="AC43" s="259">
        <v>154055</v>
      </c>
      <c r="AD43" s="120">
        <v>12.241500796837242</v>
      </c>
      <c r="AE43" s="250">
        <v>3.481311692047</v>
      </c>
      <c r="AF43" s="250">
        <v>57.241445314403997</v>
      </c>
      <c r="AG43" s="209">
        <v>4.864231622108</v>
      </c>
      <c r="AH43" s="209">
        <v>9.4608135334110006</v>
      </c>
      <c r="AI43" s="209">
        <v>4.8600000000000003</v>
      </c>
      <c r="AJ43" s="209">
        <v>9.4608135334110006</v>
      </c>
      <c r="AK43" s="211">
        <v>6.25</v>
      </c>
      <c r="AL43" s="209">
        <v>6.44</v>
      </c>
      <c r="AM43" s="209">
        <v>6.06</v>
      </c>
      <c r="AN43" s="251">
        <v>6.3152250055728913</v>
      </c>
      <c r="AO43" s="251">
        <v>6.5185327066265231</v>
      </c>
      <c r="AP43" s="250">
        <v>110.221363238264</v>
      </c>
      <c r="AQ43" s="250">
        <v>1.9061227578304418</v>
      </c>
      <c r="AR43" s="250">
        <v>100.22076776661299</v>
      </c>
      <c r="AS43" s="251">
        <v>99.523006709087994</v>
      </c>
      <c r="AT43" s="251"/>
      <c r="AU43" s="255">
        <v>78.584082539616006</v>
      </c>
      <c r="AV43" s="249">
        <v>2.8198652631578947</v>
      </c>
      <c r="AW43" s="250">
        <v>2.7805557894736843</v>
      </c>
      <c r="AX43" s="250">
        <v>1.9899357894736842</v>
      </c>
      <c r="AY43" s="250">
        <v>1.5207947368421053</v>
      </c>
      <c r="AZ43" s="249">
        <v>45.537368421052619</v>
      </c>
      <c r="BA43" s="263">
        <v>7.1131570272785281E-4</v>
      </c>
      <c r="BB43" s="263">
        <v>0.81231235424725212</v>
      </c>
      <c r="BC43" s="250">
        <v>53.46842105263157</v>
      </c>
      <c r="BD43" s="251">
        <v>54.869500000000002</v>
      </c>
      <c r="BE43" s="251">
        <v>-8.9650439728895517</v>
      </c>
      <c r="BF43" s="218">
        <v>20.290500000000002</v>
      </c>
      <c r="BG43" s="248">
        <v>9.8380888968283772E-2</v>
      </c>
      <c r="BH43" s="248">
        <v>-5.1194044507208186E-2</v>
      </c>
      <c r="BI43" s="249">
        <v>175.03100000000001</v>
      </c>
      <c r="BJ43" s="250">
        <v>0.13730684074122809</v>
      </c>
      <c r="BK43" s="251">
        <v>-0.55904326335823651</v>
      </c>
    </row>
    <row r="44" spans="1:63">
      <c r="A44" s="226" t="s">
        <v>130</v>
      </c>
      <c r="B44" s="230">
        <v>42795</v>
      </c>
      <c r="C44" s="451"/>
      <c r="D44" s="246" t="s">
        <v>80</v>
      </c>
      <c r="E44" s="249">
        <v>109.25447257299599</v>
      </c>
      <c r="F44" s="249">
        <v>2.645053907466</v>
      </c>
      <c r="G44" s="250">
        <v>5.1201783503140001</v>
      </c>
      <c r="H44" s="250">
        <v>119.640143091601</v>
      </c>
      <c r="I44" s="250">
        <v>2.3820024210569999</v>
      </c>
      <c r="J44" s="250">
        <v>12.715577820001</v>
      </c>
      <c r="K44" s="250">
        <v>102.065919184352</v>
      </c>
      <c r="L44" s="250">
        <v>1.8680992423659999</v>
      </c>
      <c r="M44" s="251">
        <v>5.4154243231000002E-2</v>
      </c>
      <c r="N44" s="249">
        <v>111.26642551964299</v>
      </c>
      <c r="O44" s="250">
        <v>-1.569663132409</v>
      </c>
      <c r="P44" s="251">
        <v>4.9719434189919998</v>
      </c>
      <c r="Q44" s="249">
        <v>14.462926091729001</v>
      </c>
      <c r="R44" s="250">
        <v>35.005241044948001</v>
      </c>
      <c r="S44" s="250">
        <v>13.595815004397</v>
      </c>
      <c r="T44" s="250">
        <v>13.990733507897</v>
      </c>
      <c r="U44" s="251">
        <v>18.660102582046999</v>
      </c>
      <c r="V44" s="249">
        <v>104.658070473728</v>
      </c>
      <c r="W44" s="250">
        <v>0.42424768623499998</v>
      </c>
      <c r="X44" s="251">
        <v>4.5671432054269996</v>
      </c>
      <c r="Y44" s="259">
        <v>18994318</v>
      </c>
      <c r="Z44" s="259">
        <v>16255010</v>
      </c>
      <c r="AA44" s="259">
        <v>2739308</v>
      </c>
      <c r="AB44" s="260">
        <v>377694</v>
      </c>
      <c r="AC44" s="259">
        <v>140347</v>
      </c>
      <c r="AD44" s="120">
        <v>39.435824168521776</v>
      </c>
      <c r="AE44" s="250">
        <v>3.5507871083300002</v>
      </c>
      <c r="AF44" s="250">
        <v>56.907842493209998</v>
      </c>
      <c r="AG44" s="209">
        <v>5.3525622279230003</v>
      </c>
      <c r="AH44" s="209">
        <v>9.4462413475089999</v>
      </c>
      <c r="AI44" s="209">
        <v>5.35</v>
      </c>
      <c r="AJ44" s="209">
        <v>9.4462413475089999</v>
      </c>
      <c r="AK44" s="211">
        <v>6.5</v>
      </c>
      <c r="AL44" s="209">
        <v>6.63</v>
      </c>
      <c r="AM44" s="209">
        <v>6.32</v>
      </c>
      <c r="AN44" s="251">
        <v>6.3087284763279072</v>
      </c>
      <c r="AO44" s="251">
        <v>6.5967777260133031</v>
      </c>
      <c r="AP44" s="250">
        <v>110.388113444531</v>
      </c>
      <c r="AQ44" s="250">
        <v>2.742718331484606</v>
      </c>
      <c r="AR44" s="250">
        <v>100.185558334343</v>
      </c>
      <c r="AS44" s="251">
        <v>99.674855963065994</v>
      </c>
      <c r="AT44" s="251"/>
      <c r="AU44" s="255">
        <v>83.208891082533</v>
      </c>
      <c r="AV44" s="249">
        <v>2.6304565217391302</v>
      </c>
      <c r="AW44" s="250">
        <v>2.7191813043478263</v>
      </c>
      <c r="AX44" s="250">
        <v>1.9519852173913044</v>
      </c>
      <c r="AY44" s="250">
        <v>1.4099643478260868</v>
      </c>
      <c r="AZ44" s="249">
        <v>42.180869565217399</v>
      </c>
      <c r="BA44" s="263">
        <v>-7.3708669873058782E-2</v>
      </c>
      <c r="BB44" s="263">
        <v>0.38486040503035412</v>
      </c>
      <c r="BC44" s="250">
        <v>49.327826086956513</v>
      </c>
      <c r="BD44" s="251">
        <v>51.589130434782604</v>
      </c>
      <c r="BE44" s="251">
        <v>-8.9831645632235944</v>
      </c>
      <c r="BF44" s="218">
        <v>19.300999999999998</v>
      </c>
      <c r="BG44" s="248">
        <v>9.360303699926327E-2</v>
      </c>
      <c r="BH44" s="248">
        <v>-4.8766664202459432E-2</v>
      </c>
      <c r="BI44" s="249">
        <v>174.93100000000001</v>
      </c>
      <c r="BJ44" s="250">
        <v>-5.7132736486679506E-2</v>
      </c>
      <c r="BK44" s="251">
        <v>-1.4339967094142307</v>
      </c>
    </row>
    <row r="45" spans="1:63">
      <c r="A45" s="226" t="s">
        <v>201</v>
      </c>
      <c r="B45" s="231">
        <v>42826</v>
      </c>
      <c r="C45" s="451"/>
      <c r="D45" s="246" t="s">
        <v>81</v>
      </c>
      <c r="E45" s="249">
        <v>104.029795923067</v>
      </c>
      <c r="F45" s="249">
        <v>-4.7821169485199997</v>
      </c>
      <c r="G45" s="250">
        <v>-11.004664773521</v>
      </c>
      <c r="H45" s="250">
        <v>117.87732476222099</v>
      </c>
      <c r="I45" s="250">
        <v>-1.4734338189739999</v>
      </c>
      <c r="J45" s="250">
        <v>-9.7108696067520004</v>
      </c>
      <c r="K45" s="250">
        <v>96.474351403960995</v>
      </c>
      <c r="L45" s="250">
        <v>-5.4783886972999998</v>
      </c>
      <c r="M45" s="251">
        <v>-11.894701194003</v>
      </c>
      <c r="N45" s="249">
        <v>113.284369770731</v>
      </c>
      <c r="O45" s="250">
        <v>1.8136147015270001</v>
      </c>
      <c r="P45" s="251">
        <v>1.1900151641000001</v>
      </c>
      <c r="Q45" s="249">
        <v>4.546668295451</v>
      </c>
      <c r="R45" s="250">
        <v>26.634754907432001</v>
      </c>
      <c r="S45" s="250">
        <v>3.538859326266</v>
      </c>
      <c r="T45" s="250">
        <v>2.856545751224</v>
      </c>
      <c r="U45" s="251">
        <v>4.3562687813860004</v>
      </c>
      <c r="V45" s="249">
        <v>104.106570571365</v>
      </c>
      <c r="W45" s="250">
        <v>-0.52695401307</v>
      </c>
      <c r="X45" s="251">
        <v>-4.4305261383690002</v>
      </c>
      <c r="Y45" s="259">
        <v>19021083</v>
      </c>
      <c r="Z45" s="259">
        <v>16285224</v>
      </c>
      <c r="AA45" s="259">
        <v>2735859</v>
      </c>
      <c r="AB45" s="260">
        <v>404459</v>
      </c>
      <c r="AC45" s="259">
        <v>26765</v>
      </c>
      <c r="AD45" s="120">
        <v>14.436600789395504</v>
      </c>
      <c r="AE45" s="250">
        <v>3.4511404713429998</v>
      </c>
      <c r="AF45" s="250">
        <v>56.510347175819</v>
      </c>
      <c r="AG45" s="209">
        <v>5.8171698714189999</v>
      </c>
      <c r="AH45" s="209">
        <v>8.7453502949809998</v>
      </c>
      <c r="AI45" s="209">
        <v>5.82</v>
      </c>
      <c r="AJ45" s="209">
        <v>8.7453502949809998</v>
      </c>
      <c r="AK45" s="211">
        <v>6.5</v>
      </c>
      <c r="AL45" s="209">
        <v>6.87</v>
      </c>
      <c r="AM45" s="209">
        <v>6.5</v>
      </c>
      <c r="AN45" s="251">
        <v>6.6806571274365529</v>
      </c>
      <c r="AO45" s="251">
        <v>6.9041246905819476</v>
      </c>
      <c r="AP45" s="250">
        <v>110.843600117587</v>
      </c>
      <c r="AQ45" s="250">
        <v>3.1236938231734124</v>
      </c>
      <c r="AR45" s="250">
        <v>100.132048417444</v>
      </c>
      <c r="AS45" s="251">
        <v>99.845719588265993</v>
      </c>
      <c r="AT45" s="251"/>
      <c r="AU45" s="255">
        <v>85.162702025092003</v>
      </c>
      <c r="AV45" s="249">
        <v>2.5923766666666666</v>
      </c>
      <c r="AW45" s="250">
        <v>2.6269988888888891</v>
      </c>
      <c r="AX45" s="250">
        <v>1.9578522222222223</v>
      </c>
      <c r="AY45" s="250">
        <v>1.4691633333333334</v>
      </c>
      <c r="AZ45" s="249">
        <v>44.305263157894743</v>
      </c>
      <c r="BA45" s="263">
        <v>5.0363911758451063E-2</v>
      </c>
      <c r="BB45" s="263">
        <v>0.35756989321629734</v>
      </c>
      <c r="BC45" s="250">
        <v>51.060526315789481</v>
      </c>
      <c r="BD45" s="251">
        <v>52.307894736842108</v>
      </c>
      <c r="BE45" s="251">
        <v>-7.5795312438870681</v>
      </c>
      <c r="BF45" s="218">
        <v>18.787500000000001</v>
      </c>
      <c r="BG45" s="248">
        <v>7.4326526644441587E-2</v>
      </c>
      <c r="BH45" s="248">
        <v>-2.6604839127506191E-2</v>
      </c>
      <c r="BI45" s="249">
        <v>175.01</v>
      </c>
      <c r="BJ45" s="250">
        <v>4.5160663347262639E-2</v>
      </c>
      <c r="BK45" s="251">
        <v>-1.6626491130477781</v>
      </c>
    </row>
    <row r="46" spans="1:63">
      <c r="A46" s="226" t="s">
        <v>254</v>
      </c>
      <c r="B46" s="232">
        <v>42856</v>
      </c>
      <c r="C46" s="451"/>
      <c r="D46" s="246" t="s">
        <v>82</v>
      </c>
      <c r="E46" s="249">
        <v>109.732137557229</v>
      </c>
      <c r="F46" s="249">
        <v>5.4814503706030004</v>
      </c>
      <c r="G46" s="250">
        <v>2.882256592809</v>
      </c>
      <c r="H46" s="250">
        <v>122.700448507236</v>
      </c>
      <c r="I46" s="250">
        <v>4.0916467647569998</v>
      </c>
      <c r="J46" s="250">
        <v>10.416130810225001</v>
      </c>
      <c r="K46" s="250">
        <v>101.023110329291</v>
      </c>
      <c r="L46" s="250">
        <v>4.7149930101970003</v>
      </c>
      <c r="M46" s="251">
        <v>-2.4012772249149998</v>
      </c>
      <c r="N46" s="249">
        <v>113.32591216921</v>
      </c>
      <c r="O46" s="250">
        <v>3.6670900462999999E-2</v>
      </c>
      <c r="P46" s="251">
        <v>5.2119159444849998</v>
      </c>
      <c r="Q46" s="249">
        <v>12.516478719275</v>
      </c>
      <c r="R46" s="250">
        <v>-3.4916679737090002</v>
      </c>
      <c r="S46" s="250">
        <v>13.426513013194</v>
      </c>
      <c r="T46" s="250">
        <v>12.893837243203</v>
      </c>
      <c r="U46" s="251">
        <v>13.844738846246999</v>
      </c>
      <c r="V46" s="249">
        <v>104.119621755008</v>
      </c>
      <c r="W46" s="250">
        <v>1.2536368811000001E-2</v>
      </c>
      <c r="X46" s="251">
        <v>1.1123858116200001</v>
      </c>
      <c r="Y46" s="259">
        <v>19047825</v>
      </c>
      <c r="Z46" s="259">
        <v>16349612</v>
      </c>
      <c r="AA46" s="259">
        <v>2698213</v>
      </c>
      <c r="AB46" s="260">
        <v>431201</v>
      </c>
      <c r="AC46" s="259">
        <v>26742</v>
      </c>
      <c r="AD46" s="120">
        <v>15.365640275143203</v>
      </c>
      <c r="AE46" s="250">
        <v>3.5262981284229999</v>
      </c>
      <c r="AF46" s="250">
        <v>56.634840949221001</v>
      </c>
      <c r="AG46" s="209">
        <v>6.1640144817709999</v>
      </c>
      <c r="AH46" s="209">
        <v>8.0978855934009992</v>
      </c>
      <c r="AI46" s="209">
        <v>6.16</v>
      </c>
      <c r="AJ46" s="209">
        <v>8.0978855934009992</v>
      </c>
      <c r="AK46" s="211">
        <v>6.75</v>
      </c>
      <c r="AL46" s="209">
        <v>6.98</v>
      </c>
      <c r="AM46" s="209">
        <v>6.56</v>
      </c>
      <c r="AN46" s="251">
        <v>5.3443535434634519</v>
      </c>
      <c r="AO46" s="251">
        <v>5.3832877266952073</v>
      </c>
      <c r="AP46" s="250">
        <v>110.455572333014</v>
      </c>
      <c r="AQ46" s="250">
        <v>2.4787141717028005</v>
      </c>
      <c r="AR46" s="250">
        <v>100.068489381847</v>
      </c>
      <c r="AS46" s="251">
        <v>100.008941609537</v>
      </c>
      <c r="AT46" s="251"/>
      <c r="AU46" s="255">
        <v>86.779309123795002</v>
      </c>
      <c r="AV46" s="249">
        <v>2.4772931818181814</v>
      </c>
      <c r="AW46" s="250">
        <v>2.6582318181818181</v>
      </c>
      <c r="AX46" s="250">
        <v>1.9439559090909091</v>
      </c>
      <c r="AY46" s="250">
        <v>1.4107581818181816</v>
      </c>
      <c r="AZ46" s="249">
        <v>44.149565217391306</v>
      </c>
      <c r="BA46" s="263">
        <v>-3.5142086832564748E-3</v>
      </c>
      <c r="BB46" s="263">
        <v>0.15082214129032293</v>
      </c>
      <c r="BC46" s="250">
        <v>48.596521739130438</v>
      </c>
      <c r="BD46" s="251">
        <v>51.340434782608703</v>
      </c>
      <c r="BE46" s="251">
        <v>-7.1145146075581716</v>
      </c>
      <c r="BF46" s="218">
        <v>18.755700000000001</v>
      </c>
      <c r="BG46" s="248">
        <v>3.3132828766897E-2</v>
      </c>
      <c r="BH46" s="248">
        <v>-1.692614770459108E-3</v>
      </c>
      <c r="BI46" s="249">
        <v>174.94399999999999</v>
      </c>
      <c r="BJ46" s="250">
        <v>-3.7712130735386554E-2</v>
      </c>
      <c r="BK46" s="251">
        <v>-1.158231352475225</v>
      </c>
    </row>
    <row r="47" spans="1:63">
      <c r="A47" s="226" t="s">
        <v>255</v>
      </c>
      <c r="B47" s="233">
        <v>42887</v>
      </c>
      <c r="C47" s="451"/>
      <c r="D47" s="246" t="s">
        <v>83</v>
      </c>
      <c r="E47" s="249">
        <v>108.74895240156199</v>
      </c>
      <c r="F47" s="249">
        <v>-0.89598651548599995</v>
      </c>
      <c r="G47" s="250">
        <v>-0.76053401487200001</v>
      </c>
      <c r="H47" s="250">
        <v>119.67041421627501</v>
      </c>
      <c r="I47" s="250">
        <v>-2.4694565731620002</v>
      </c>
      <c r="J47" s="250">
        <v>0.262785998247</v>
      </c>
      <c r="K47" s="250">
        <v>101.337636711568</v>
      </c>
      <c r="L47" s="250">
        <v>0.31134102014100001</v>
      </c>
      <c r="M47" s="251">
        <v>-1.554382954714</v>
      </c>
      <c r="N47" s="249">
        <v>113.942946668177</v>
      </c>
      <c r="O47" s="250">
        <v>0.54447785784900005</v>
      </c>
      <c r="P47" s="251">
        <v>3.8354394945010002</v>
      </c>
      <c r="Q47" s="249">
        <v>11.262320146272</v>
      </c>
      <c r="R47" s="250">
        <v>10.48132542229</v>
      </c>
      <c r="S47" s="250">
        <v>11.303816955536</v>
      </c>
      <c r="T47" s="250">
        <v>11.293801702890001</v>
      </c>
      <c r="U47" s="251">
        <v>17.813988330813999</v>
      </c>
      <c r="V47" s="249">
        <v>104.00026234061301</v>
      </c>
      <c r="W47" s="250">
        <v>-0.114636811374</v>
      </c>
      <c r="X47" s="251">
        <v>6.4624840830000002E-3</v>
      </c>
      <c r="Y47" s="259">
        <v>19134058</v>
      </c>
      <c r="Z47" s="259">
        <v>16448430</v>
      </c>
      <c r="AA47" s="259">
        <v>2685628</v>
      </c>
      <c r="AB47" s="260">
        <v>517434</v>
      </c>
      <c r="AC47" s="259">
        <v>86233</v>
      </c>
      <c r="AD47" s="120">
        <v>17.056452160221518</v>
      </c>
      <c r="AE47" s="250">
        <v>3.2796371258049999</v>
      </c>
      <c r="AF47" s="250">
        <v>56.686662009071</v>
      </c>
      <c r="AG47" s="209">
        <v>6.313655898605</v>
      </c>
      <c r="AH47" s="209">
        <v>6.6859650093990002</v>
      </c>
      <c r="AI47" s="209">
        <v>6.31</v>
      </c>
      <c r="AJ47" s="209">
        <v>6.6859650093990002</v>
      </c>
      <c r="AK47" s="211">
        <v>7</v>
      </c>
      <c r="AL47" s="209">
        <v>7.21</v>
      </c>
      <c r="AM47" s="209">
        <v>6.82</v>
      </c>
      <c r="AN47" s="251">
        <v>3.1695190701723712</v>
      </c>
      <c r="AO47" s="251">
        <v>3.899913552695633</v>
      </c>
      <c r="AP47" s="250">
        <v>111.12897816708499</v>
      </c>
      <c r="AQ47" s="250">
        <v>2.3343363311117749</v>
      </c>
      <c r="AR47" s="250">
        <v>100.002001891463</v>
      </c>
      <c r="AS47" s="251">
        <v>100.14040892401501</v>
      </c>
      <c r="AT47" s="251"/>
      <c r="AU47" s="255">
        <v>86.851368672762007</v>
      </c>
      <c r="AV47" s="249">
        <v>2.5176963636363636</v>
      </c>
      <c r="AW47" s="250">
        <v>2.8555904545454549</v>
      </c>
      <c r="AX47" s="250">
        <v>1.9642863636363634</v>
      </c>
      <c r="AY47" s="250">
        <v>1.4345231818181818</v>
      </c>
      <c r="AZ47" s="249">
        <v>41.43954545454546</v>
      </c>
      <c r="BA47" s="263">
        <v>-6.1382705571431551E-2</v>
      </c>
      <c r="BB47" s="263">
        <v>2.3934138999955255E-2</v>
      </c>
      <c r="BC47" s="250">
        <v>45.194545454545448</v>
      </c>
      <c r="BD47" s="251">
        <v>47.553636363636357</v>
      </c>
      <c r="BE47" s="251">
        <v>-7.8112005895263295</v>
      </c>
      <c r="BF47" s="218">
        <v>18.1326</v>
      </c>
      <c r="BG47" s="248">
        <v>-2.7898997480298005E-2</v>
      </c>
      <c r="BH47" s="248">
        <v>-3.3221900542235207E-2</v>
      </c>
      <c r="BI47" s="249">
        <v>174.24600000000001</v>
      </c>
      <c r="BJ47" s="250">
        <v>-0.39898481799890251</v>
      </c>
      <c r="BK47" s="251">
        <v>-1.7828858738846394</v>
      </c>
    </row>
    <row r="48" spans="1:63">
      <c r="A48" s="226" t="s">
        <v>256</v>
      </c>
      <c r="B48" s="234">
        <v>42917</v>
      </c>
      <c r="C48" s="451"/>
      <c r="D48" s="246" t="s">
        <v>84</v>
      </c>
      <c r="E48" s="249">
        <v>106.609073687099</v>
      </c>
      <c r="F48" s="249">
        <v>-1.967723520279</v>
      </c>
      <c r="G48" s="250">
        <v>-0.13832230609099999</v>
      </c>
      <c r="H48" s="250">
        <v>120.11317201507801</v>
      </c>
      <c r="I48" s="250">
        <v>0.36998100299300002</v>
      </c>
      <c r="J48" s="250">
        <v>4.7609000846049998</v>
      </c>
      <c r="K48" s="250">
        <v>99.043219526133996</v>
      </c>
      <c r="L48" s="250">
        <v>-2.2641313335189999</v>
      </c>
      <c r="M48" s="251">
        <v>-3.5562872581680001</v>
      </c>
      <c r="N48" s="249">
        <v>113.914003219571</v>
      </c>
      <c r="O48" s="250">
        <v>-2.540170274E-2</v>
      </c>
      <c r="P48" s="251">
        <v>3.0675452434229999</v>
      </c>
      <c r="Q48" s="249">
        <v>8.0006384409999995</v>
      </c>
      <c r="R48" s="250">
        <v>19.965197932892998</v>
      </c>
      <c r="S48" s="250">
        <v>7.3131782412690001</v>
      </c>
      <c r="T48" s="250">
        <v>7.1565859591320002</v>
      </c>
      <c r="U48" s="251">
        <v>13.147610989292</v>
      </c>
      <c r="V48" s="249">
        <v>103.435200690371</v>
      </c>
      <c r="W48" s="250">
        <v>-0.54332713930200005</v>
      </c>
      <c r="X48" s="251">
        <v>-0.44265195192200002</v>
      </c>
      <c r="Y48" s="259">
        <v>19172222</v>
      </c>
      <c r="Z48" s="259">
        <v>16474863</v>
      </c>
      <c r="AA48" s="259">
        <v>2697359</v>
      </c>
      <c r="AB48" s="260">
        <v>555598</v>
      </c>
      <c r="AC48" s="259">
        <v>38164</v>
      </c>
      <c r="AD48" s="120">
        <v>19.715663502105158</v>
      </c>
      <c r="AE48" s="250">
        <v>3.2696586744610001</v>
      </c>
      <c r="AF48" s="250">
        <v>57.205329904971002</v>
      </c>
      <c r="AG48" s="209">
        <v>6.4381642633649996</v>
      </c>
      <c r="AH48" s="209">
        <v>5.9184617214569997</v>
      </c>
      <c r="AI48" s="209">
        <v>6.44</v>
      </c>
      <c r="AJ48" s="209">
        <v>5.9184617214569997</v>
      </c>
      <c r="AK48" s="211">
        <v>7</v>
      </c>
      <c r="AL48" s="209">
        <v>7.37</v>
      </c>
      <c r="AM48" s="209">
        <v>6.99</v>
      </c>
      <c r="AN48" s="251">
        <v>2.6681364926830433</v>
      </c>
      <c r="AO48" s="251">
        <v>3.4117878696539039</v>
      </c>
      <c r="AP48" s="250">
        <v>110.127480919904</v>
      </c>
      <c r="AQ48" s="250">
        <v>1.4798929698876861</v>
      </c>
      <c r="AR48" s="250">
        <v>99.936113232194998</v>
      </c>
      <c r="AS48" s="251">
        <v>100.225381416837</v>
      </c>
      <c r="AT48" s="251"/>
      <c r="AU48" s="255">
        <v>86.848823021724996</v>
      </c>
      <c r="AV48" s="249">
        <v>2.4814985714285718</v>
      </c>
      <c r="AW48" s="250">
        <v>2.7241004761904755</v>
      </c>
      <c r="AX48" s="250">
        <v>2.0006657142857143</v>
      </c>
      <c r="AY48" s="250">
        <v>1.4184252380952382</v>
      </c>
      <c r="AZ48" s="249">
        <v>43.747</v>
      </c>
      <c r="BA48" s="263">
        <v>5.5682428949071348E-2</v>
      </c>
      <c r="BB48" s="263">
        <v>0.12878619153674833</v>
      </c>
      <c r="BC48" s="250">
        <v>46.674999999999997</v>
      </c>
      <c r="BD48" s="251">
        <v>49.1755</v>
      </c>
      <c r="BE48" s="251">
        <v>-7.9576003563828639</v>
      </c>
      <c r="BF48" s="218">
        <v>17.828299999999999</v>
      </c>
      <c r="BG48" s="248">
        <v>-4.1561387852527387E-2</v>
      </c>
      <c r="BH48" s="248">
        <v>-1.6781928680939376E-2</v>
      </c>
      <c r="BI48" s="249">
        <v>173.34700000000001</v>
      </c>
      <c r="BJ48" s="250">
        <v>-0.51593723815754744</v>
      </c>
      <c r="BK48" s="251">
        <v>-2.2786080309376566</v>
      </c>
    </row>
    <row r="49" spans="1:63">
      <c r="A49" s="226" t="s">
        <v>257</v>
      </c>
      <c r="B49" s="235">
        <v>42948</v>
      </c>
      <c r="C49" s="451"/>
      <c r="D49" s="246" t="s">
        <v>85</v>
      </c>
      <c r="E49" s="249">
        <v>109.737668557728</v>
      </c>
      <c r="F49" s="249">
        <v>2.934642204857</v>
      </c>
      <c r="G49" s="250">
        <v>7.9873671770000002E-3</v>
      </c>
      <c r="H49" s="250">
        <v>124.43345243648</v>
      </c>
      <c r="I49" s="250">
        <v>3.5968415028280001</v>
      </c>
      <c r="J49" s="250">
        <v>2.7856507389890002</v>
      </c>
      <c r="K49" s="250">
        <v>100.177407138756</v>
      </c>
      <c r="L49" s="250">
        <v>1.145144128036</v>
      </c>
      <c r="M49" s="251">
        <v>-2.2262628480000002</v>
      </c>
      <c r="N49" s="249">
        <v>113.98223791449099</v>
      </c>
      <c r="O49" s="250">
        <v>5.9900181709000001E-2</v>
      </c>
      <c r="P49" s="251">
        <v>3.4096176398989999</v>
      </c>
      <c r="Q49" s="249">
        <v>10.727008594188</v>
      </c>
      <c r="R49" s="250">
        <v>4.9954941867059999</v>
      </c>
      <c r="S49" s="250">
        <v>11.056171152294</v>
      </c>
      <c r="T49" s="250">
        <v>10.739993867627</v>
      </c>
      <c r="U49" s="251">
        <v>15.588175636618001</v>
      </c>
      <c r="V49" s="249">
        <v>103.959421702477</v>
      </c>
      <c r="W49" s="250">
        <v>0.50681103590200005</v>
      </c>
      <c r="X49" s="251">
        <v>0.316747342908</v>
      </c>
      <c r="Y49" s="259">
        <v>19292865</v>
      </c>
      <c r="Z49" s="259">
        <v>16561724</v>
      </c>
      <c r="AA49" s="259">
        <v>2731141</v>
      </c>
      <c r="AB49" s="260">
        <v>676241</v>
      </c>
      <c r="AC49" s="259">
        <v>120643</v>
      </c>
      <c r="AD49" s="120">
        <v>16.153893719275704</v>
      </c>
      <c r="AE49" s="250">
        <v>3.3375220322530001</v>
      </c>
      <c r="AF49" s="250">
        <v>57.038152919131001</v>
      </c>
      <c r="AG49" s="209">
        <v>6.6634880005349997</v>
      </c>
      <c r="AH49" s="209">
        <v>5.6350666823519999</v>
      </c>
      <c r="AI49" s="209">
        <v>6.66</v>
      </c>
      <c r="AJ49" s="209">
        <v>5.6350666823519999</v>
      </c>
      <c r="AK49" s="211">
        <v>7</v>
      </c>
      <c r="AL49" s="209">
        <v>7.38</v>
      </c>
      <c r="AM49" s="209">
        <v>6.94</v>
      </c>
      <c r="AN49" s="251">
        <v>3.3429227548182561</v>
      </c>
      <c r="AO49" s="251">
        <v>4.0341919493050993</v>
      </c>
      <c r="AP49" s="250">
        <v>111.23407411708401</v>
      </c>
      <c r="AQ49" s="250">
        <v>2.4269191476823604</v>
      </c>
      <c r="AR49" s="250">
        <v>99.883481654394998</v>
      </c>
      <c r="AS49" s="251">
        <v>100.26357354514199</v>
      </c>
      <c r="AT49" s="251"/>
      <c r="AU49" s="255">
        <v>87.575618026808996</v>
      </c>
      <c r="AV49" s="249">
        <v>2.4415426086956522</v>
      </c>
      <c r="AW49" s="250">
        <v>2.6540743478260866</v>
      </c>
      <c r="AX49" s="250">
        <v>2.0069434782608697</v>
      </c>
      <c r="AY49" s="250">
        <v>1.5537565217391303</v>
      </c>
      <c r="AZ49" s="249">
        <v>45.460869565217386</v>
      </c>
      <c r="BA49" s="263">
        <v>3.9176847903110761E-2</v>
      </c>
      <c r="BB49" s="263">
        <v>0.1779752490863788</v>
      </c>
      <c r="BC49" s="250">
        <v>48.043478260869563</v>
      </c>
      <c r="BD49" s="251">
        <v>51.854782608695643</v>
      </c>
      <c r="BE49" s="251">
        <v>-9.9600029926827389</v>
      </c>
      <c r="BF49" s="218">
        <v>17.806999999999999</v>
      </c>
      <c r="BG49" s="248">
        <v>-3.6151751836275323E-2</v>
      </c>
      <c r="BH49" s="248">
        <v>-1.1947297274557921E-3</v>
      </c>
      <c r="BI49" s="249">
        <v>173.19900000000001</v>
      </c>
      <c r="BJ49" s="250">
        <v>-8.5377883666864732E-2</v>
      </c>
      <c r="BK49" s="251">
        <v>-1.7795471171676962</v>
      </c>
    </row>
    <row r="50" spans="1:63">
      <c r="A50" s="226" t="s">
        <v>258</v>
      </c>
      <c r="B50" s="236">
        <v>42979</v>
      </c>
      <c r="C50" s="451"/>
      <c r="D50" s="246" t="s">
        <v>86</v>
      </c>
      <c r="E50" s="249">
        <v>107.88834084686199</v>
      </c>
      <c r="F50" s="249">
        <v>-1.6852259895549999</v>
      </c>
      <c r="G50" s="250">
        <v>-2.6138344901199999</v>
      </c>
      <c r="H50" s="250">
        <v>119.180039686531</v>
      </c>
      <c r="I50" s="250">
        <v>-4.2218652999530004</v>
      </c>
      <c r="J50" s="250">
        <v>-4.3993572542999999</v>
      </c>
      <c r="K50" s="250">
        <v>100.53630103666001</v>
      </c>
      <c r="L50" s="250">
        <v>0.35825832206500002</v>
      </c>
      <c r="M50" s="251">
        <v>-1.194838667712</v>
      </c>
      <c r="N50" s="249">
        <v>114.19319093635301</v>
      </c>
      <c r="O50" s="250">
        <v>0.18507534658200001</v>
      </c>
      <c r="P50" s="251">
        <v>2.687545849857</v>
      </c>
      <c r="Q50" s="249">
        <v>3.2726750412030001</v>
      </c>
      <c r="R50" s="250">
        <v>2.3159917147029998</v>
      </c>
      <c r="S50" s="250">
        <v>3.3312363649050001</v>
      </c>
      <c r="T50" s="250">
        <v>3.4699088992370002</v>
      </c>
      <c r="U50" s="251">
        <v>7.6771388920539998</v>
      </c>
      <c r="V50" s="249">
        <v>102.859648995589</v>
      </c>
      <c r="W50" s="250">
        <v>-1.0578865184870001</v>
      </c>
      <c r="X50" s="251">
        <v>-1.461713951598</v>
      </c>
      <c r="Y50" s="259">
        <v>19428916</v>
      </c>
      <c r="Z50" s="259">
        <v>16664966</v>
      </c>
      <c r="AA50" s="259">
        <v>2763950</v>
      </c>
      <c r="AB50" s="260">
        <v>812292</v>
      </c>
      <c r="AC50" s="259">
        <v>136051</v>
      </c>
      <c r="AD50" s="120">
        <v>9.4189008431117145</v>
      </c>
      <c r="AE50" s="250">
        <v>3.3261361095040001</v>
      </c>
      <c r="AF50" s="250">
        <v>57.123621044874</v>
      </c>
      <c r="AG50" s="209">
        <v>6.347847053053</v>
      </c>
      <c r="AH50" s="209">
        <v>4.5037549429889996</v>
      </c>
      <c r="AI50" s="209">
        <v>6.35</v>
      </c>
      <c r="AJ50" s="209">
        <v>4.5037549429889996</v>
      </c>
      <c r="AK50" s="211">
        <v>7</v>
      </c>
      <c r="AL50" s="209">
        <v>7.38</v>
      </c>
      <c r="AM50" s="209">
        <v>6.99</v>
      </c>
      <c r="AN50" s="251">
        <v>2.7009646512497603</v>
      </c>
      <c r="AO50" s="251">
        <v>3.3675326419935869</v>
      </c>
      <c r="AP50" s="250">
        <v>110.251955289455</v>
      </c>
      <c r="AQ50" s="250">
        <v>0.70677644834356013</v>
      </c>
      <c r="AR50" s="250">
        <v>99.847809666645006</v>
      </c>
      <c r="AS50" s="251">
        <v>100.26795024057</v>
      </c>
      <c r="AT50" s="251"/>
      <c r="AU50" s="255">
        <v>88.501429087234001</v>
      </c>
      <c r="AV50" s="249">
        <v>2.4117069999999998</v>
      </c>
      <c r="AW50" s="250">
        <v>2.5068700000000002</v>
      </c>
      <c r="AX50" s="250">
        <v>1.891545</v>
      </c>
      <c r="AY50" s="250">
        <v>1.4401994999999999</v>
      </c>
      <c r="AZ50" s="249">
        <v>48.275999999999996</v>
      </c>
      <c r="BA50" s="263">
        <v>6.1924254016832471E-2</v>
      </c>
      <c r="BB50" s="263">
        <v>0.27687261955141762</v>
      </c>
      <c r="BC50" s="250">
        <v>49.767619047619043</v>
      </c>
      <c r="BD50" s="251">
        <v>55.522380952380956</v>
      </c>
      <c r="BE50" s="251">
        <v>-18.131374398265031</v>
      </c>
      <c r="BF50" s="218">
        <v>17.835699999999999</v>
      </c>
      <c r="BG50" s="248">
        <v>-7.0689439569829732E-2</v>
      </c>
      <c r="BH50" s="248">
        <v>1.6117257258381882E-3</v>
      </c>
      <c r="BI50" s="249">
        <v>173.03100000000001</v>
      </c>
      <c r="BJ50" s="250">
        <v>-9.6998250567266547E-2</v>
      </c>
      <c r="BK50" s="251">
        <v>-1.5924381934926153</v>
      </c>
    </row>
    <row r="51" spans="1:63">
      <c r="A51" s="226" t="s">
        <v>259</v>
      </c>
      <c r="B51" s="237">
        <v>43009</v>
      </c>
      <c r="C51" s="451"/>
      <c r="D51" s="246" t="s">
        <v>87</v>
      </c>
      <c r="E51" s="249">
        <v>106.551972854621</v>
      </c>
      <c r="F51" s="249">
        <v>-1.2386583960340001</v>
      </c>
      <c r="G51" s="250">
        <v>-3.0413610890029998</v>
      </c>
      <c r="H51" s="250">
        <v>116.907011343292</v>
      </c>
      <c r="I51" s="250">
        <v>-1.9072223412730001</v>
      </c>
      <c r="J51" s="250">
        <v>-2.272646037076</v>
      </c>
      <c r="K51" s="250">
        <v>99.729883786532</v>
      </c>
      <c r="L51" s="250">
        <v>-0.80211549640599999</v>
      </c>
      <c r="M51" s="251">
        <v>-3.6393927380469999</v>
      </c>
      <c r="N51" s="249">
        <v>113.890656076776</v>
      </c>
      <c r="O51" s="250">
        <v>-0.26493248598800001</v>
      </c>
      <c r="P51" s="251">
        <v>2.8929532766410002</v>
      </c>
      <c r="Q51" s="249">
        <v>12.639651193951</v>
      </c>
      <c r="R51" s="250">
        <v>17.982873453854001</v>
      </c>
      <c r="S51" s="250">
        <v>12.302850186492</v>
      </c>
      <c r="T51" s="250">
        <v>12.483292830323</v>
      </c>
      <c r="U51" s="251">
        <v>18.833225205979002</v>
      </c>
      <c r="V51" s="249">
        <v>103.670137593048</v>
      </c>
      <c r="W51" s="250">
        <v>0.78795582657899998</v>
      </c>
      <c r="X51" s="251">
        <v>-0.79374660965300003</v>
      </c>
      <c r="Y51" s="259">
        <v>19623674</v>
      </c>
      <c r="Z51" s="259">
        <v>16785900</v>
      </c>
      <c r="AA51" s="259">
        <v>2837774</v>
      </c>
      <c r="AB51" s="260">
        <v>1007050</v>
      </c>
      <c r="AC51" s="259">
        <v>194758</v>
      </c>
      <c r="AD51" s="120">
        <v>10.190049249333368</v>
      </c>
      <c r="AE51" s="250">
        <v>3.4491991837909999</v>
      </c>
      <c r="AF51" s="250">
        <v>56.846845438458999</v>
      </c>
      <c r="AG51" s="209">
        <v>6.371532225408</v>
      </c>
      <c r="AH51" s="209">
        <v>5.2701916473889998</v>
      </c>
      <c r="AI51" s="209">
        <v>6.37</v>
      </c>
      <c r="AJ51" s="209">
        <v>5.2701916473889998</v>
      </c>
      <c r="AK51" s="211">
        <v>7</v>
      </c>
      <c r="AL51" s="209">
        <v>7.38</v>
      </c>
      <c r="AM51" s="209">
        <v>7.03</v>
      </c>
      <c r="AN51" s="251">
        <v>3.1804005604536929</v>
      </c>
      <c r="AO51" s="251">
        <v>3.882388551577387</v>
      </c>
      <c r="AP51" s="250">
        <v>110.98430812594501</v>
      </c>
      <c r="AQ51" s="250">
        <v>1.0478191158838079</v>
      </c>
      <c r="AR51" s="250">
        <v>99.838661393978995</v>
      </c>
      <c r="AS51" s="251">
        <v>100.25896827424999</v>
      </c>
      <c r="AT51" s="251"/>
      <c r="AU51" s="255">
        <v>87.451861147323996</v>
      </c>
      <c r="AV51" s="249">
        <v>2.4275361904761903</v>
      </c>
      <c r="AW51" s="250">
        <v>2.3459228571428565</v>
      </c>
      <c r="AX51" s="250">
        <v>1.853617619047619</v>
      </c>
      <c r="AY51" s="250">
        <v>1.3973066666666667</v>
      </c>
      <c r="AZ51" s="249">
        <v>49.005909090909086</v>
      </c>
      <c r="BA51" s="263">
        <v>1.5119502255967547E-2</v>
      </c>
      <c r="BB51" s="263">
        <v>0.18737780472250634</v>
      </c>
      <c r="BC51" s="250">
        <v>51.594545454545461</v>
      </c>
      <c r="BD51" s="251">
        <v>57.651363636363641</v>
      </c>
      <c r="BE51" s="251">
        <v>-9.5644496641062862</v>
      </c>
      <c r="BF51" s="249">
        <v>18.816099999999999</v>
      </c>
      <c r="BG51" s="248">
        <v>-4.038661048887374E-3</v>
      </c>
      <c r="BH51" s="248">
        <v>5.4968406061999223E-2</v>
      </c>
      <c r="BI51" s="249">
        <v>172.887</v>
      </c>
      <c r="BJ51" s="250">
        <v>-8.3222081592315825E-2</v>
      </c>
      <c r="BK51" s="251">
        <v>-1.2531342635694336</v>
      </c>
    </row>
    <row r="52" spans="1:63">
      <c r="A52" s="226" t="s">
        <v>260</v>
      </c>
      <c r="B52" s="238">
        <v>43040</v>
      </c>
      <c r="C52" s="451"/>
      <c r="D52" s="246" t="s">
        <v>88</v>
      </c>
      <c r="E52" s="249">
        <v>105.08875713691</v>
      </c>
      <c r="F52" s="249">
        <v>-1.373241319246</v>
      </c>
      <c r="G52" s="250">
        <v>-4.9047643758939996</v>
      </c>
      <c r="H52" s="250">
        <v>116.133981329779</v>
      </c>
      <c r="I52" s="250">
        <v>-0.66123494616</v>
      </c>
      <c r="J52" s="250">
        <v>-2.5461213220680001</v>
      </c>
      <c r="K52" s="250">
        <v>97.977496055616996</v>
      </c>
      <c r="L52" s="250">
        <v>-1.757134034835</v>
      </c>
      <c r="M52" s="251">
        <v>-6.6083451461260001</v>
      </c>
      <c r="N52" s="249">
        <v>114.500963507899</v>
      </c>
      <c r="O52" s="250">
        <v>0.53587138062600004</v>
      </c>
      <c r="P52" s="251">
        <v>2.4584661289450001</v>
      </c>
      <c r="Q52" s="249">
        <v>9.1561556984999992</v>
      </c>
      <c r="R52" s="250">
        <v>44.888811523565003</v>
      </c>
      <c r="S52" s="250">
        <v>7.2947923508250003</v>
      </c>
      <c r="T52" s="250">
        <v>7.4568083381420003</v>
      </c>
      <c r="U52" s="251">
        <v>11.593243924696999</v>
      </c>
      <c r="V52" s="249">
        <v>103.988902991423</v>
      </c>
      <c r="W52" s="250">
        <v>0.30748044304400002</v>
      </c>
      <c r="X52" s="251">
        <v>-1.2754756906569999</v>
      </c>
      <c r="Y52" s="259">
        <v>19755991</v>
      </c>
      <c r="Z52" s="259">
        <v>16872343</v>
      </c>
      <c r="AA52" s="259">
        <v>2883648</v>
      </c>
      <c r="AB52" s="260">
        <v>1139367</v>
      </c>
      <c r="AC52" s="259">
        <v>132317</v>
      </c>
      <c r="AD52" s="120">
        <v>8.3246181812650217</v>
      </c>
      <c r="AE52" s="250">
        <v>3.4457379668120001</v>
      </c>
      <c r="AF52" s="250">
        <v>56.782366445073002</v>
      </c>
      <c r="AG52" s="209">
        <v>6.6345231359619996</v>
      </c>
      <c r="AH52" s="209">
        <v>5.18972862601</v>
      </c>
      <c r="AI52" s="209">
        <v>6.63</v>
      </c>
      <c r="AJ52" s="209">
        <v>5.18972862601</v>
      </c>
      <c r="AK52" s="211">
        <v>7</v>
      </c>
      <c r="AL52" s="209">
        <v>7.38</v>
      </c>
      <c r="AM52" s="209">
        <v>7.02</v>
      </c>
      <c r="AN52" s="251">
        <v>1.4751744504901163</v>
      </c>
      <c r="AO52" s="251">
        <v>2.2123938706309909</v>
      </c>
      <c r="AP52" s="250">
        <v>111.65798404225799</v>
      </c>
      <c r="AQ52" s="250">
        <v>1.800482274114934</v>
      </c>
      <c r="AR52" s="250">
        <v>99.848580527579998</v>
      </c>
      <c r="AS52" s="251">
        <v>100.25752423439501</v>
      </c>
      <c r="AT52" s="251"/>
      <c r="AU52" s="255">
        <v>87.83827139489</v>
      </c>
      <c r="AV52" s="249">
        <v>2.4511019047619049</v>
      </c>
      <c r="AW52" s="250">
        <v>2.4155766666666665</v>
      </c>
      <c r="AX52" s="250">
        <v>1.8618619047619047</v>
      </c>
      <c r="AY52" s="250">
        <v>1.3880690476190476</v>
      </c>
      <c r="AZ52" s="249">
        <v>53.670526315789466</v>
      </c>
      <c r="BA52" s="263">
        <v>9.5184791210121591E-2</v>
      </c>
      <c r="BB52" s="263">
        <v>0.41818563637488859</v>
      </c>
      <c r="BC52" s="250">
        <v>56.804736842105264</v>
      </c>
      <c r="BD52" s="251">
        <v>63.017894736842102</v>
      </c>
      <c r="BE52" s="251">
        <v>-9.9109680993616713</v>
      </c>
      <c r="BF52" s="249">
        <v>18.915800000000001</v>
      </c>
      <c r="BG52" s="248">
        <v>-5.9780798767303731E-2</v>
      </c>
      <c r="BH52" s="248">
        <v>5.2986538124267053E-3</v>
      </c>
      <c r="BI52" s="249">
        <v>172.483</v>
      </c>
      <c r="BJ52" s="250">
        <v>-0.23367864558931556</v>
      </c>
      <c r="BK52" s="251">
        <v>-0.86842075014080944</v>
      </c>
    </row>
    <row r="53" spans="1:63">
      <c r="A53" s="227" t="s">
        <v>261</v>
      </c>
      <c r="B53" s="239">
        <v>43070</v>
      </c>
      <c r="C53" s="452"/>
      <c r="D53" s="246" t="s">
        <v>89</v>
      </c>
      <c r="E53" s="253">
        <v>109.52331123832499</v>
      </c>
      <c r="F53" s="249">
        <v>4.2198178208900003</v>
      </c>
      <c r="G53" s="250">
        <v>-0.93107966336000003</v>
      </c>
      <c r="H53" s="250">
        <v>120.585321698705</v>
      </c>
      <c r="I53" s="250">
        <v>3.8329353027909998</v>
      </c>
      <c r="J53" s="250">
        <v>-5.8933100572699999</v>
      </c>
      <c r="K53" s="250">
        <v>103.028136084894</v>
      </c>
      <c r="L53" s="250">
        <v>5.1548980455780002</v>
      </c>
      <c r="M53" s="251">
        <v>2.939333140255</v>
      </c>
      <c r="N53" s="249">
        <v>115.527706789029</v>
      </c>
      <c r="O53" s="250">
        <v>0.89671147706900001</v>
      </c>
      <c r="P53" s="251">
        <v>0.88121867973900003</v>
      </c>
      <c r="Q53" s="249">
        <v>8.3867340119169995</v>
      </c>
      <c r="R53" s="250">
        <v>45.940311066146997</v>
      </c>
      <c r="S53" s="250">
        <v>6.2074412302080004</v>
      </c>
      <c r="T53" s="250">
        <v>5.3335494565530004</v>
      </c>
      <c r="U53" s="251">
        <v>9.2758754210190002</v>
      </c>
      <c r="V53" s="249">
        <v>104.655263975024</v>
      </c>
      <c r="W53" s="250">
        <v>0.64080008965599999</v>
      </c>
      <c r="X53" s="251">
        <v>-0.42339910119200003</v>
      </c>
      <c r="Y53" s="259">
        <v>19418455</v>
      </c>
      <c r="Z53" s="259">
        <v>16675503</v>
      </c>
      <c r="AA53" s="259">
        <v>2742952</v>
      </c>
      <c r="AB53" s="260">
        <v>801831</v>
      </c>
      <c r="AC53" s="259">
        <v>-337536</v>
      </c>
      <c r="AD53" s="120">
        <v>9.4513855616571867</v>
      </c>
      <c r="AE53" s="250">
        <v>3.3666137056690002</v>
      </c>
      <c r="AF53" s="250">
        <v>56.816533556465998</v>
      </c>
      <c r="AG53" s="209">
        <v>6.7730481981780004</v>
      </c>
      <c r="AH53" s="209">
        <v>4.6516605207569999</v>
      </c>
      <c r="AI53" s="209">
        <v>6.77</v>
      </c>
      <c r="AJ53" s="209">
        <v>4.6516605207569999</v>
      </c>
      <c r="AK53" s="211">
        <v>7.25</v>
      </c>
      <c r="AL53" s="209">
        <v>7.51</v>
      </c>
      <c r="AM53" s="209">
        <v>7.17</v>
      </c>
      <c r="AN53" s="251">
        <v>1.8764639097515416</v>
      </c>
      <c r="AO53" s="251">
        <v>2.3611804945531611</v>
      </c>
      <c r="AP53" s="250">
        <v>112.400409437218</v>
      </c>
      <c r="AQ53" s="250">
        <v>1.852992882950466</v>
      </c>
      <c r="AR53" s="250">
        <v>99.868165368630002</v>
      </c>
      <c r="AS53" s="251">
        <v>100.275499125579</v>
      </c>
      <c r="AT53" s="275"/>
      <c r="AU53" s="255">
        <v>86.287251584879002</v>
      </c>
      <c r="AV53" s="249">
        <v>2.4180169999999994</v>
      </c>
      <c r="AW53" s="250">
        <v>2.3197410000000001</v>
      </c>
      <c r="AX53" s="250">
        <v>1.7350979999999996</v>
      </c>
      <c r="AY53" s="250">
        <v>1.3626019999999999</v>
      </c>
      <c r="AZ53" s="249">
        <v>54.079473684210527</v>
      </c>
      <c r="BA53" s="263">
        <v>7.6195893070784186E-3</v>
      </c>
      <c r="BB53" s="263">
        <v>0.20737366176710773</v>
      </c>
      <c r="BC53" s="250">
        <v>57.95650000000002</v>
      </c>
      <c r="BD53" s="251">
        <v>63.656842105263159</v>
      </c>
      <c r="BE53" s="251">
        <v>-7.9802025677451232</v>
      </c>
      <c r="BF53" s="249">
        <v>19.1812</v>
      </c>
      <c r="BG53" s="248">
        <v>-6.5270995974776619E-2</v>
      </c>
      <c r="BH53" s="248">
        <v>1.403059875870963E-2</v>
      </c>
      <c r="BI53" s="249">
        <v>172.80199999999999</v>
      </c>
      <c r="BJ53" s="250">
        <v>0.18494576277082378</v>
      </c>
      <c r="BK53" s="251">
        <v>-2.1184760566890599</v>
      </c>
    </row>
    <row r="54" spans="1:63">
      <c r="A54" s="226" t="s">
        <v>203</v>
      </c>
      <c r="B54" s="243">
        <v>43101</v>
      </c>
      <c r="C54" s="450">
        <v>2018</v>
      </c>
      <c r="D54" s="245" t="s">
        <v>78</v>
      </c>
      <c r="E54" s="249">
        <v>110.99350236359</v>
      </c>
      <c r="F54" s="271">
        <v>1.342354525847</v>
      </c>
      <c r="G54" s="317">
        <v>3.8777615607649998</v>
      </c>
      <c r="H54" s="317">
        <v>122.615358471848</v>
      </c>
      <c r="I54" s="317">
        <v>1.683485804529</v>
      </c>
      <c r="J54" s="317">
        <v>6.3471655492629999</v>
      </c>
      <c r="K54" s="317">
        <v>103.32586672753401</v>
      </c>
      <c r="L54" s="317">
        <v>0.288979936893</v>
      </c>
      <c r="M54" s="317">
        <v>2.2609482196770001</v>
      </c>
      <c r="N54" s="317">
        <v>114.81511648635001</v>
      </c>
      <c r="O54" s="317">
        <v>-0.61681333637199998</v>
      </c>
      <c r="P54" s="317">
        <v>3.0828590154570001</v>
      </c>
      <c r="Q54" s="317">
        <v>12.457744475430999</v>
      </c>
      <c r="R54" s="317">
        <v>23.427532494684002</v>
      </c>
      <c r="S54" s="317">
        <v>11.64926145784</v>
      </c>
      <c r="T54" s="317">
        <v>10.493013480135</v>
      </c>
      <c r="U54" s="317">
        <v>8.9963386190930006</v>
      </c>
      <c r="V54" s="317">
        <v>104.435745401413</v>
      </c>
      <c r="W54" s="317">
        <v>-0.20975397249300001</v>
      </c>
      <c r="X54" s="317">
        <v>0.839473191635</v>
      </c>
      <c r="Y54" s="318">
        <v>19532177</v>
      </c>
      <c r="Z54" s="318">
        <v>16713722</v>
      </c>
      <c r="AA54" s="318">
        <v>2818455</v>
      </c>
      <c r="AB54" s="319">
        <v>113722</v>
      </c>
      <c r="AC54" s="319">
        <v>-688109</v>
      </c>
      <c r="AD54" s="320">
        <v>36.534120923978293</v>
      </c>
      <c r="AE54" s="317">
        <v>3.3636293043199998</v>
      </c>
      <c r="AF54" s="317">
        <v>56.758529683588002</v>
      </c>
      <c r="AG54" s="321">
        <v>5.545835406668</v>
      </c>
      <c r="AH54" s="321">
        <v>3.3842611543249999</v>
      </c>
      <c r="AI54" s="321">
        <v>5.55</v>
      </c>
      <c r="AJ54" s="321">
        <v>3.3842611543249999</v>
      </c>
      <c r="AK54" s="321">
        <v>7.25</v>
      </c>
      <c r="AL54" s="321">
        <v>7.64</v>
      </c>
      <c r="AM54" s="321">
        <v>7.25</v>
      </c>
      <c r="AN54" s="321"/>
      <c r="AO54" s="317">
        <v>3.6891236739919675</v>
      </c>
      <c r="AP54" s="317">
        <v>111.842205119217</v>
      </c>
      <c r="AQ54" s="317">
        <v>0.91995253619905348</v>
      </c>
      <c r="AR54" s="317">
        <v>99.884503193312995</v>
      </c>
      <c r="AS54" s="317">
        <v>100.292703379494</v>
      </c>
      <c r="AT54" s="251">
        <v>34.99659766744</v>
      </c>
      <c r="AU54" s="317">
        <v>85.100128579876994</v>
      </c>
      <c r="AV54" s="317">
        <v>2.346818095238095</v>
      </c>
      <c r="AW54" s="317">
        <v>2.1743276190476197</v>
      </c>
      <c r="AX54" s="317">
        <v>1.5916314285714288</v>
      </c>
      <c r="AY54" s="317">
        <v>1.2198652380952382</v>
      </c>
      <c r="AZ54" s="317">
        <v>58.530000000000008</v>
      </c>
      <c r="BA54" s="322">
        <v>8.2296036048311108E-2</v>
      </c>
      <c r="BB54" s="322">
        <v>0.28623228216679536</v>
      </c>
      <c r="BC54" s="317">
        <v>63.51</v>
      </c>
      <c r="BD54" s="317">
        <v>68.866521739130434</v>
      </c>
      <c r="BE54" s="317">
        <v>-4.501517225412865</v>
      </c>
      <c r="BF54" s="323">
        <v>18.907399999999999</v>
      </c>
      <c r="BG54" s="324">
        <v>-0.11586931209756242</v>
      </c>
      <c r="BH54" s="324">
        <v>-1.4274393677142273E-2</v>
      </c>
      <c r="BI54" s="317">
        <v>173.20500000000001</v>
      </c>
      <c r="BJ54" s="317">
        <v>0.23321489334614184</v>
      </c>
      <c r="BK54" s="270">
        <v>-0.90736937256494887</v>
      </c>
    </row>
    <row r="55" spans="1:63">
      <c r="A55" s="226" t="s">
        <v>262</v>
      </c>
      <c r="B55" s="418">
        <v>43132</v>
      </c>
      <c r="C55" s="451"/>
      <c r="D55" s="240" t="s">
        <v>79</v>
      </c>
      <c r="E55" s="249">
        <v>111.244434269894</v>
      </c>
      <c r="F55" s="249">
        <v>0.22607801444299999</v>
      </c>
      <c r="G55" s="250">
        <v>4.4925779482169999</v>
      </c>
      <c r="H55" s="250">
        <v>124.565654057513</v>
      </c>
      <c r="I55" s="250">
        <v>1.590580176881</v>
      </c>
      <c r="J55" s="250">
        <v>6.2547356074550002</v>
      </c>
      <c r="K55" s="250">
        <v>103.20749009785401</v>
      </c>
      <c r="L55" s="250">
        <v>-0.11456630699500001</v>
      </c>
      <c r="M55" s="250">
        <v>3.3684011320540002</v>
      </c>
      <c r="N55" s="250">
        <v>114.944878681562</v>
      </c>
      <c r="O55" s="250">
        <v>0.11301838920100001</v>
      </c>
      <c r="P55" s="250">
        <v>1.674666754425</v>
      </c>
      <c r="Q55" s="250">
        <v>11.907534706324</v>
      </c>
      <c r="R55" s="250">
        <v>36.562631985972999</v>
      </c>
      <c r="S55" s="250">
        <v>10.323960227101001</v>
      </c>
      <c r="T55" s="250">
        <v>10.492334190564</v>
      </c>
      <c r="U55" s="250">
        <v>17.942219702780999</v>
      </c>
      <c r="V55" s="250">
        <v>104.73077049886</v>
      </c>
      <c r="W55" s="250">
        <v>0.28249436657299998</v>
      </c>
      <c r="X55" s="250">
        <v>0.62123016616899995</v>
      </c>
      <c r="Y55" s="259">
        <v>19696488</v>
      </c>
      <c r="Z55" s="259">
        <v>16836378</v>
      </c>
      <c r="AA55" s="259">
        <v>2860110</v>
      </c>
      <c r="AB55" s="260">
        <v>278033</v>
      </c>
      <c r="AC55" s="259">
        <v>164311</v>
      </c>
      <c r="AD55" s="316">
        <v>17.141990419091037</v>
      </c>
      <c r="AE55" s="250">
        <v>3.3207232681069998</v>
      </c>
      <c r="AF55" s="250">
        <v>56.582775058708002</v>
      </c>
      <c r="AG55" s="209">
        <v>5.3392170318690004</v>
      </c>
      <c r="AH55" s="209">
        <v>3.24438823295</v>
      </c>
      <c r="AI55" s="209">
        <v>5.34</v>
      </c>
      <c r="AJ55" s="209">
        <v>3.24438823295</v>
      </c>
      <c r="AK55" s="209">
        <v>7.5</v>
      </c>
      <c r="AL55" s="209">
        <v>7.78</v>
      </c>
      <c r="AM55" s="209">
        <v>7.4</v>
      </c>
      <c r="AN55" s="209"/>
      <c r="AO55" s="250">
        <v>4.0253400310755749</v>
      </c>
      <c r="AP55" s="250">
        <v>112.623960127727</v>
      </c>
      <c r="AQ55" s="250">
        <v>2.1797923913074335</v>
      </c>
      <c r="AR55" s="250">
        <v>99.899313840269002</v>
      </c>
      <c r="AS55" s="250">
        <v>100.29723106407801</v>
      </c>
      <c r="AT55" s="251">
        <v>34.845967546832</v>
      </c>
      <c r="AU55" s="250">
        <v>85.096922067568002</v>
      </c>
      <c r="AV55" s="250">
        <v>2.3299789473684211</v>
      </c>
      <c r="AW55" s="250">
        <v>2.2727263157894733</v>
      </c>
      <c r="AX55" s="250">
        <v>1.7320563157894737</v>
      </c>
      <c r="AY55" s="250">
        <v>1.3203847368421056</v>
      </c>
      <c r="AZ55" s="252">
        <v>55.989375000000003</v>
      </c>
      <c r="BA55" s="265">
        <v>-4.340722706304468E-2</v>
      </c>
      <c r="BB55" s="265">
        <v>0.22952592434206764</v>
      </c>
      <c r="BC55" s="252">
        <v>62.162105263157891</v>
      </c>
      <c r="BD55" s="252">
        <v>65.611000000000004</v>
      </c>
      <c r="BE55" s="250">
        <v>-5.9995063831391446</v>
      </c>
      <c r="BF55" s="121">
        <v>18.6449</v>
      </c>
      <c r="BG55" s="248">
        <v>-8.1101993543776729E-2</v>
      </c>
      <c r="BH55" s="248">
        <v>-1.3883453039550615E-2</v>
      </c>
      <c r="BI55" s="250">
        <v>172.89</v>
      </c>
      <c r="BJ55" s="250">
        <v>-0.18186541958950378</v>
      </c>
      <c r="BK55" s="251">
        <v>-1.2232118881798082</v>
      </c>
    </row>
    <row r="56" spans="1:63">
      <c r="A56" s="226" t="s">
        <v>263</v>
      </c>
      <c r="B56" s="230">
        <v>43160</v>
      </c>
      <c r="C56" s="451"/>
      <c r="D56" s="240" t="s">
        <v>80</v>
      </c>
      <c r="E56" s="249">
        <v>110.37491244751099</v>
      </c>
      <c r="F56" s="249">
        <v>-0.78163175361500004</v>
      </c>
      <c r="G56" s="250">
        <v>-4.6583746964930004</v>
      </c>
      <c r="H56" s="250">
        <v>126.896560747132</v>
      </c>
      <c r="I56" s="250">
        <v>1.8712274320360001</v>
      </c>
      <c r="J56" s="250">
        <v>-3.5628441502350001</v>
      </c>
      <c r="K56" s="250">
        <v>100.49596537725699</v>
      </c>
      <c r="L56" s="250">
        <v>-2.6272557524910001</v>
      </c>
      <c r="M56" s="250">
        <v>-5.4815454652289999</v>
      </c>
      <c r="N56" s="250">
        <v>115.990696395044</v>
      </c>
      <c r="O56" s="250">
        <v>0.90984280942100004</v>
      </c>
      <c r="P56" s="250">
        <v>1.0567274544309999</v>
      </c>
      <c r="Q56" s="250">
        <v>9.4261143491430008</v>
      </c>
      <c r="R56" s="250">
        <v>38.680746386187003</v>
      </c>
      <c r="S56" s="250">
        <v>7.9585123569049996</v>
      </c>
      <c r="T56" s="250">
        <v>7.496288197708</v>
      </c>
      <c r="U56" s="250">
        <v>16.839374194588</v>
      </c>
      <c r="V56" s="250">
        <v>104.487218385226</v>
      </c>
      <c r="W56" s="250">
        <v>-0.23255067491</v>
      </c>
      <c r="X56" s="250">
        <v>-3.8568643288629998</v>
      </c>
      <c r="Y56" s="259">
        <v>19786997</v>
      </c>
      <c r="Z56" s="259">
        <v>16897240</v>
      </c>
      <c r="AA56" s="259">
        <v>2889757</v>
      </c>
      <c r="AB56" s="260">
        <v>368542</v>
      </c>
      <c r="AC56" s="259">
        <v>90509</v>
      </c>
      <c r="AD56" s="316">
        <v>-2.4231255990299023</v>
      </c>
      <c r="AE56" s="250">
        <v>3.2719665714919999</v>
      </c>
      <c r="AF56" s="250">
        <v>56.990487544475997</v>
      </c>
      <c r="AG56" s="209">
        <v>5.0354120567539997</v>
      </c>
      <c r="AH56" s="209">
        <v>3.6442188606079999</v>
      </c>
      <c r="AI56" s="209">
        <v>5.04</v>
      </c>
      <c r="AJ56" s="209">
        <v>3.6442188606079999</v>
      </c>
      <c r="AK56" s="209">
        <v>7.5</v>
      </c>
      <c r="AL56" s="209">
        <v>7.83</v>
      </c>
      <c r="AM56" s="209">
        <v>7.47</v>
      </c>
      <c r="AN56" s="209"/>
      <c r="AO56" s="250">
        <v>4.0431151645704988</v>
      </c>
      <c r="AP56" s="250">
        <v>113.092085232554</v>
      </c>
      <c r="AQ56" s="250">
        <v>2.4495135423993952</v>
      </c>
      <c r="AR56" s="250">
        <v>99.903797606704003</v>
      </c>
      <c r="AS56" s="250">
        <v>100.295130292096</v>
      </c>
      <c r="AT56" s="251">
        <v>34.814636401297001</v>
      </c>
      <c r="AU56" s="250">
        <v>85.292930362218002</v>
      </c>
      <c r="AV56" s="250">
        <v>2.454697142857142</v>
      </c>
      <c r="AW56" s="250">
        <v>2.3347861904761906</v>
      </c>
      <c r="AX56" s="250">
        <v>1.7889361904761907</v>
      </c>
      <c r="AY56" s="250">
        <v>1.465910476190476</v>
      </c>
      <c r="AZ56" s="252">
        <v>55.818333333333335</v>
      </c>
      <c r="BA56" s="265">
        <v>-3.0548950879817362E-3</v>
      </c>
      <c r="BB56" s="265">
        <v>0.32330921360050552</v>
      </c>
      <c r="BC56" s="252">
        <v>62.883333333333319</v>
      </c>
      <c r="BD56" s="252">
        <v>66.534285714285701</v>
      </c>
      <c r="BE56" s="250">
        <v>-7.5999587273028082</v>
      </c>
      <c r="BF56" s="121">
        <v>18.630800000000001</v>
      </c>
      <c r="BG56" s="248">
        <v>-3.4723589451323651E-2</v>
      </c>
      <c r="BH56" s="248">
        <v>-7.5623897151495117E-4</v>
      </c>
      <c r="BI56" s="250">
        <v>173.232</v>
      </c>
      <c r="BJ56" s="250">
        <v>0.19781363872982821</v>
      </c>
      <c r="BK56" s="251">
        <v>-0.97124008894935721</v>
      </c>
    </row>
    <row r="57" spans="1:63">
      <c r="A57" s="226" t="s">
        <v>264</v>
      </c>
      <c r="B57" s="231">
        <v>43191</v>
      </c>
      <c r="C57" s="451"/>
      <c r="D57" s="240" t="s">
        <v>81</v>
      </c>
      <c r="E57" s="249">
        <v>108.735559817897</v>
      </c>
      <c r="F57" s="249">
        <v>-1.4852583737209999</v>
      </c>
      <c r="G57" s="250">
        <v>9.6054047808029992</v>
      </c>
      <c r="H57" s="250">
        <v>122.980113665194</v>
      </c>
      <c r="I57" s="250">
        <v>-3.086330361421</v>
      </c>
      <c r="J57" s="250">
        <v>14.066965639862</v>
      </c>
      <c r="K57" s="250">
        <v>99.823628750687007</v>
      </c>
      <c r="L57" s="250">
        <v>-0.66901852631199998</v>
      </c>
      <c r="M57" s="250">
        <v>6.4601015773860002</v>
      </c>
      <c r="N57" s="250">
        <v>115.292646880446</v>
      </c>
      <c r="O57" s="250">
        <v>-0.60181509060100002</v>
      </c>
      <c r="P57" s="250">
        <v>4.5570704290209996</v>
      </c>
      <c r="Q57" s="250">
        <v>17.04</v>
      </c>
      <c r="R57" s="250">
        <v>54.39</v>
      </c>
      <c r="S57" s="250">
        <v>14.95</v>
      </c>
      <c r="T57" s="250">
        <v>14.94</v>
      </c>
      <c r="U57" s="250">
        <v>19.920000000000002</v>
      </c>
      <c r="V57" s="250">
        <v>104.143254971831</v>
      </c>
      <c r="W57" s="250">
        <v>-0.32919185591400002</v>
      </c>
      <c r="X57" s="250">
        <v>3.6665183457710002</v>
      </c>
      <c r="Y57" s="259">
        <v>19874106</v>
      </c>
      <c r="Z57" s="259">
        <v>16978714</v>
      </c>
      <c r="AA57" s="259">
        <v>2895392</v>
      </c>
      <c r="AB57" s="260">
        <v>455651</v>
      </c>
      <c r="AC57" s="259">
        <v>87109</v>
      </c>
      <c r="AD57" s="316">
        <v>12.65690712779293</v>
      </c>
      <c r="AE57" s="250">
        <v>3.3715928163459998</v>
      </c>
      <c r="AF57" s="250">
        <v>56.945132279854001</v>
      </c>
      <c r="AG57" s="209">
        <v>4.5507834159779996</v>
      </c>
      <c r="AH57" s="209">
        <v>4.0018522348190002</v>
      </c>
      <c r="AI57" s="209">
        <v>4.55</v>
      </c>
      <c r="AJ57" s="209">
        <v>4.0018522348190002</v>
      </c>
      <c r="AK57" s="209">
        <v>7.5</v>
      </c>
      <c r="AL57" s="209">
        <v>7.84</v>
      </c>
      <c r="AM57" s="209">
        <v>7.46</v>
      </c>
      <c r="AN57" s="209"/>
      <c r="AO57" s="250">
        <v>4.5531564366223742</v>
      </c>
      <c r="AP57" s="250">
        <v>112.35798605631901</v>
      </c>
      <c r="AQ57" s="250">
        <v>1.3662366948795412</v>
      </c>
      <c r="AR57" s="250">
        <v>99.895958449445004</v>
      </c>
      <c r="AS57" s="250">
        <v>100.28820087437499</v>
      </c>
      <c r="AT57" s="251">
        <v>35.890524442534002</v>
      </c>
      <c r="AU57" s="250">
        <v>87.429814815070998</v>
      </c>
      <c r="AV57" s="250">
        <v>2.4531295238095234</v>
      </c>
      <c r="AW57" s="250">
        <v>2.3427528571428575</v>
      </c>
      <c r="AX57" s="250">
        <v>1.7324642857142858</v>
      </c>
      <c r="AY57" s="250">
        <v>1.452250476190476</v>
      </c>
      <c r="AZ57" s="252">
        <v>58.398499999999999</v>
      </c>
      <c r="BA57" s="265">
        <v>4.6224358782956554E-2</v>
      </c>
      <c r="BB57" s="265">
        <v>0.31809396531242556</v>
      </c>
      <c r="BC57" s="252">
        <v>66.327619047619038</v>
      </c>
      <c r="BD57" s="252">
        <v>71.550476190476189</v>
      </c>
      <c r="BE57" s="250">
        <v>-6.2609059753354099</v>
      </c>
      <c r="BF57" s="121">
        <v>18.3872</v>
      </c>
      <c r="BG57" s="248">
        <v>-2.1306719893546315E-2</v>
      </c>
      <c r="BH57" s="248">
        <v>-1.3075122914743366E-2</v>
      </c>
      <c r="BI57" s="250">
        <v>173.11500000000001</v>
      </c>
      <c r="BJ57" s="250">
        <v>-6.7539484621778889E-2</v>
      </c>
      <c r="BK57" s="251">
        <v>-1.0827952688417806</v>
      </c>
    </row>
    <row r="58" spans="1:63">
      <c r="A58" s="226" t="s">
        <v>265</v>
      </c>
      <c r="B58" s="232">
        <v>43221</v>
      </c>
      <c r="C58" s="451"/>
      <c r="D58" s="240" t="s">
        <v>82</v>
      </c>
      <c r="E58" s="249">
        <v>109.975239431353</v>
      </c>
      <c r="F58" s="249">
        <v>1.140086661192</v>
      </c>
      <c r="G58" s="250">
        <v>0.53353758090799996</v>
      </c>
      <c r="H58" s="250">
        <v>125.288745823732</v>
      </c>
      <c r="I58" s="250">
        <v>1.8772402217999999</v>
      </c>
      <c r="J58" s="250">
        <v>2.8905419457520001</v>
      </c>
      <c r="K58" s="250">
        <v>99.704776240875006</v>
      </c>
      <c r="L58" s="250">
        <v>-0.119062501834</v>
      </c>
      <c r="M58" s="250">
        <v>-1.336519674172</v>
      </c>
      <c r="N58" s="250">
        <v>116.17078865191</v>
      </c>
      <c r="O58" s="250">
        <v>0.76166329356200002</v>
      </c>
      <c r="P58" s="250">
        <v>2.5549273948610001</v>
      </c>
      <c r="Q58" s="250">
        <v>10.85</v>
      </c>
      <c r="R58" s="250">
        <v>73.64</v>
      </c>
      <c r="S58" s="250">
        <v>7.82</v>
      </c>
      <c r="T58" s="250">
        <v>7.81</v>
      </c>
      <c r="U58" s="250">
        <v>5.45</v>
      </c>
      <c r="V58" s="250">
        <v>104.319024102705</v>
      </c>
      <c r="W58" s="250">
        <v>0.168776298495</v>
      </c>
      <c r="X58" s="250">
        <v>0.20385714423599999</v>
      </c>
      <c r="Y58" s="259">
        <v>19908072</v>
      </c>
      <c r="Z58" s="259">
        <v>17030670</v>
      </c>
      <c r="AA58" s="259">
        <v>2877402</v>
      </c>
      <c r="AB58" s="260">
        <v>489617</v>
      </c>
      <c r="AC58" s="259">
        <v>33966</v>
      </c>
      <c r="AD58" s="316">
        <v>13.547278415402561</v>
      </c>
      <c r="AE58" s="250">
        <v>3.191044023656</v>
      </c>
      <c r="AF58" s="250">
        <v>56.829692931444001</v>
      </c>
      <c r="AG58" s="209">
        <v>4.5062692817099999</v>
      </c>
      <c r="AH58" s="209">
        <v>5.4102783526089997</v>
      </c>
      <c r="AI58" s="209">
        <v>4.51</v>
      </c>
      <c r="AJ58" s="209">
        <v>5.4102783526089997</v>
      </c>
      <c r="AK58" s="209">
        <v>7.5</v>
      </c>
      <c r="AL58" s="209">
        <v>7.85</v>
      </c>
      <c r="AM58" s="209">
        <v>7.51</v>
      </c>
      <c r="AN58" s="209"/>
      <c r="AO58" s="250">
        <v>6.2835473912048689</v>
      </c>
      <c r="AP58" s="250">
        <v>112.90624912934</v>
      </c>
      <c r="AQ58" s="250">
        <v>2.2186991064039985</v>
      </c>
      <c r="AR58" s="250">
        <v>99.885548109463997</v>
      </c>
      <c r="AS58" s="250">
        <v>100.28630758935201</v>
      </c>
      <c r="AT58" s="251">
        <v>36.718040663628003</v>
      </c>
      <c r="AU58" s="250">
        <v>88.515949028416998</v>
      </c>
      <c r="AV58" s="250">
        <v>2.6880383999999999</v>
      </c>
      <c r="AW58" s="250">
        <v>2.5944343999999999</v>
      </c>
      <c r="AX58" s="250">
        <v>1.9022208</v>
      </c>
      <c r="AY58" s="250">
        <v>1.5772732000000003</v>
      </c>
      <c r="AZ58" s="252">
        <v>64.048000000000016</v>
      </c>
      <c r="BA58" s="265">
        <v>9.6740498471707626E-2</v>
      </c>
      <c r="BB58" s="265">
        <v>0.45070511305443978</v>
      </c>
      <c r="BC58" s="252">
        <v>69.99545454545455</v>
      </c>
      <c r="BD58" s="252">
        <v>77.025652173913031</v>
      </c>
      <c r="BE58" s="250">
        <v>-7.5434360432004395</v>
      </c>
      <c r="BF58" s="121">
        <v>19.591000000000001</v>
      </c>
      <c r="BG58" s="248">
        <v>4.4535794451819988E-2</v>
      </c>
      <c r="BH58" s="248">
        <v>6.5469457013574719E-2</v>
      </c>
      <c r="BI58" s="250">
        <v>173.31100000000001</v>
      </c>
      <c r="BJ58" s="250">
        <v>0.11321953614649222</v>
      </c>
      <c r="BK58" s="251">
        <v>-0.93344155844155841</v>
      </c>
    </row>
    <row r="59" spans="1:63">
      <c r="A59" s="226" t="s">
        <v>266</v>
      </c>
      <c r="B59" s="233">
        <v>43252</v>
      </c>
      <c r="C59" s="451"/>
      <c r="D59" s="240" t="s">
        <v>83</v>
      </c>
      <c r="E59" s="249">
        <v>109.614247214363</v>
      </c>
      <c r="F59" s="249">
        <v>-0.32824863019799999</v>
      </c>
      <c r="G59" s="250">
        <v>0.64571504150600001</v>
      </c>
      <c r="H59" s="250">
        <v>123.180734771175</v>
      </c>
      <c r="I59" s="250">
        <v>-1.682522271811</v>
      </c>
      <c r="J59" s="250">
        <v>0.919598853376</v>
      </c>
      <c r="K59" s="250">
        <v>101.16816499832601</v>
      </c>
      <c r="L59" s="250">
        <v>1.467721820985</v>
      </c>
      <c r="M59" s="250">
        <v>0.42932555923499999</v>
      </c>
      <c r="N59" s="250">
        <v>116.14137213003499</v>
      </c>
      <c r="O59" s="250">
        <v>-2.5321788907999999E-2</v>
      </c>
      <c r="P59" s="250">
        <v>1.4624532775829999</v>
      </c>
      <c r="Q59" s="250">
        <v>5.45</v>
      </c>
      <c r="R59" s="250">
        <v>40.950000000000003</v>
      </c>
      <c r="S59" s="250">
        <v>3.58</v>
      </c>
      <c r="T59" s="250">
        <v>3.53</v>
      </c>
      <c r="U59" s="250">
        <v>5.86</v>
      </c>
      <c r="V59" s="250">
        <v>104.5687913151</v>
      </c>
      <c r="W59" s="250">
        <v>0.23942633143200001</v>
      </c>
      <c r="X59" s="250">
        <v>0.27830829066599999</v>
      </c>
      <c r="Y59" s="259">
        <v>19894575</v>
      </c>
      <c r="Z59" s="259">
        <v>17066113</v>
      </c>
      <c r="AA59" s="259">
        <v>2828462</v>
      </c>
      <c r="AB59" s="260">
        <v>476120</v>
      </c>
      <c r="AC59" s="259">
        <v>-13497</v>
      </c>
      <c r="AD59" s="316">
        <v>-7.9843999427946368</v>
      </c>
      <c r="AE59" s="250">
        <v>3.3972776003390002</v>
      </c>
      <c r="AF59" s="250">
        <v>56.863104177586003</v>
      </c>
      <c r="AG59" s="209">
        <v>4.6468577938109998</v>
      </c>
      <c r="AH59" s="209">
        <v>6.9500101683629998</v>
      </c>
      <c r="AI59" s="209">
        <v>4.6500000000000004</v>
      </c>
      <c r="AJ59" s="209">
        <v>6.9500101683629998</v>
      </c>
      <c r="AK59" s="209">
        <v>7.75</v>
      </c>
      <c r="AL59" s="209">
        <v>7.93</v>
      </c>
      <c r="AM59" s="209">
        <v>7.64</v>
      </c>
      <c r="AN59" s="209"/>
      <c r="AO59" s="250">
        <v>6.6455278621602609</v>
      </c>
      <c r="AP59" s="250">
        <v>112.800257535912</v>
      </c>
      <c r="AQ59" s="250">
        <v>1.503909598011588</v>
      </c>
      <c r="AR59" s="250">
        <v>99.869860139292996</v>
      </c>
      <c r="AS59" s="250">
        <v>100.310492248012</v>
      </c>
      <c r="AT59" s="251">
        <v>37.095714070664002</v>
      </c>
      <c r="AU59" s="250">
        <v>89.616600757279997</v>
      </c>
      <c r="AV59" s="250">
        <v>2.9277328571428574</v>
      </c>
      <c r="AW59" s="250">
        <v>3.1919447619047618</v>
      </c>
      <c r="AX59" s="250">
        <v>2.0012261904761908</v>
      </c>
      <c r="AY59" s="250">
        <v>1.6344609523809521</v>
      </c>
      <c r="AZ59" s="252">
        <v>64.903684210526322</v>
      </c>
      <c r="BA59" s="265">
        <v>1.3360045755157158E-2</v>
      </c>
      <c r="BB59" s="265">
        <v>0.56622577537001206</v>
      </c>
      <c r="BC59" s="252">
        <v>67.282857142857139</v>
      </c>
      <c r="BD59" s="252">
        <v>75.662857142857135</v>
      </c>
      <c r="BE59" s="250">
        <v>-8.066125815669853</v>
      </c>
      <c r="BF59" s="121">
        <v>20.3032</v>
      </c>
      <c r="BG59" s="248">
        <v>0.11970704697616449</v>
      </c>
      <c r="BH59" s="248">
        <v>3.6353427594303468E-2</v>
      </c>
      <c r="BI59" s="250">
        <v>173.21100000000001</v>
      </c>
      <c r="BJ59" s="250">
        <v>-5.7699742082152887E-2</v>
      </c>
      <c r="BK59" s="251">
        <v>-0.59398781033710968</v>
      </c>
    </row>
    <row r="60" spans="1:63">
      <c r="A60" s="226" t="s">
        <v>267</v>
      </c>
      <c r="B60" s="234">
        <v>43282</v>
      </c>
      <c r="C60" s="451"/>
      <c r="D60" s="240" t="s">
        <v>84</v>
      </c>
      <c r="E60" s="249">
        <v>110.50810100055401</v>
      </c>
      <c r="F60" s="249">
        <v>0.81545402071999995</v>
      </c>
      <c r="G60" s="250">
        <v>4.3848409948010003</v>
      </c>
      <c r="H60" s="250">
        <v>125.170365403503</v>
      </c>
      <c r="I60" s="250">
        <v>1.6152125054490001</v>
      </c>
      <c r="J60" s="250">
        <v>6.7132797774229998</v>
      </c>
      <c r="K60" s="250">
        <v>101.392213717388</v>
      </c>
      <c r="L60" s="250">
        <v>0.22146168121699999</v>
      </c>
      <c r="M60" s="250">
        <v>2.6203047808750002</v>
      </c>
      <c r="N60" s="250">
        <v>116.391658045051</v>
      </c>
      <c r="O60" s="250">
        <v>0.21550108322799999</v>
      </c>
      <c r="P60" s="250">
        <v>2.8788183434799999</v>
      </c>
      <c r="Q60" s="250">
        <v>14.2</v>
      </c>
      <c r="R60" s="250">
        <v>34.18</v>
      </c>
      <c r="S60" s="250">
        <v>12.92</v>
      </c>
      <c r="T60" s="250">
        <v>13.12</v>
      </c>
      <c r="U60" s="250">
        <v>16.350000000000001</v>
      </c>
      <c r="V60" s="250">
        <v>104.672468442826</v>
      </c>
      <c r="W60" s="250">
        <v>9.9147294735000002E-2</v>
      </c>
      <c r="X60" s="250">
        <v>1.34245438867</v>
      </c>
      <c r="Y60" s="259">
        <v>19949244</v>
      </c>
      <c r="Z60" s="259">
        <v>17085693</v>
      </c>
      <c r="AA60" s="259">
        <v>2863551</v>
      </c>
      <c r="AB60" s="260">
        <v>530789</v>
      </c>
      <c r="AC60" s="259">
        <v>54669</v>
      </c>
      <c r="AD60" s="316">
        <v>-4.4652788526956542</v>
      </c>
      <c r="AE60" s="250">
        <v>3.352633416318</v>
      </c>
      <c r="AF60" s="250">
        <v>56.503796652638002</v>
      </c>
      <c r="AG60" s="209">
        <v>4.8114055136109997</v>
      </c>
      <c r="AH60" s="209">
        <v>6.5149506404539999</v>
      </c>
      <c r="AI60" s="209">
        <v>4.8099999999999996</v>
      </c>
      <c r="AJ60" s="209">
        <v>6.5149506404539999</v>
      </c>
      <c r="AK60" s="209">
        <v>7.75</v>
      </c>
      <c r="AL60" s="209">
        <v>8.1</v>
      </c>
      <c r="AM60" s="209">
        <v>7.73</v>
      </c>
      <c r="AN60" s="209"/>
      <c r="AO60" s="250">
        <v>5.6673141501498048</v>
      </c>
      <c r="AP60" s="250">
        <v>113.317655021641</v>
      </c>
      <c r="AQ60" s="250">
        <v>2.8968011209274946</v>
      </c>
      <c r="AR60" s="250">
        <v>99.855271717131998</v>
      </c>
      <c r="AS60" s="250">
        <v>100.35926519514</v>
      </c>
      <c r="AT60" s="251">
        <v>43.070041141764001</v>
      </c>
      <c r="AU60" s="250">
        <v>102.57207045293799</v>
      </c>
      <c r="AV60" s="250">
        <v>2.677779523809523</v>
      </c>
      <c r="AW60" s="250">
        <v>2.8770619047619048</v>
      </c>
      <c r="AX60" s="250">
        <v>1.8014976190476195</v>
      </c>
      <c r="AY60" s="250">
        <v>1.5025223809523811</v>
      </c>
      <c r="AZ60" s="252">
        <v>66.355238095238107</v>
      </c>
      <c r="BA60" s="265">
        <v>2.2364737878414101E-2</v>
      </c>
      <c r="BB60" s="265">
        <v>0.51679516527391833</v>
      </c>
      <c r="BC60" s="252">
        <v>70.327142857142846</v>
      </c>
      <c r="BD60" s="252">
        <v>75.062272727272727</v>
      </c>
      <c r="BE60" s="250">
        <v>-7.3158058247189679</v>
      </c>
      <c r="BF60" s="121">
        <v>19.009499999999999</v>
      </c>
      <c r="BG60" s="248">
        <v>6.6254213806139703E-2</v>
      </c>
      <c r="BH60" s="248">
        <v>-6.3719019661925266E-2</v>
      </c>
      <c r="BI60" s="250">
        <v>173.28299999999999</v>
      </c>
      <c r="BJ60" s="250">
        <v>4.1567798811853747E-2</v>
      </c>
      <c r="BK60" s="251">
        <v>-3.6920165909995556E-2</v>
      </c>
    </row>
    <row r="61" spans="1:63">
      <c r="A61" s="226" t="s">
        <v>268</v>
      </c>
      <c r="B61" s="235">
        <v>43313</v>
      </c>
      <c r="C61" s="451"/>
      <c r="D61" s="240" t="s">
        <v>85</v>
      </c>
      <c r="E61" s="249">
        <v>107.295711928982</v>
      </c>
      <c r="F61" s="249">
        <v>-2.9069263180589999</v>
      </c>
      <c r="G61" s="250">
        <v>-2.442558659466</v>
      </c>
      <c r="H61" s="250">
        <v>121.15865809312901</v>
      </c>
      <c r="I61" s="250">
        <v>-3.2049976825119999</v>
      </c>
      <c r="J61" s="250">
        <v>-3.1241636873540002</v>
      </c>
      <c r="K61" s="250">
        <v>98.745994875619004</v>
      </c>
      <c r="L61" s="250">
        <v>-2.6098836831250001</v>
      </c>
      <c r="M61" s="250">
        <v>-1.8661967701560001</v>
      </c>
      <c r="N61" s="250">
        <v>116.88396627309901</v>
      </c>
      <c r="O61" s="250">
        <v>0.42297552618200002</v>
      </c>
      <c r="P61" s="250">
        <v>2.5807188417489999</v>
      </c>
      <c r="Q61" s="250">
        <v>10.050000000000001</v>
      </c>
      <c r="R61" s="250">
        <v>47.21</v>
      </c>
      <c r="S61" s="250">
        <v>8.0299999999999994</v>
      </c>
      <c r="T61" s="250">
        <v>8.52</v>
      </c>
      <c r="U61" s="250">
        <v>11.83</v>
      </c>
      <c r="V61" s="250">
        <v>104.21755558688599</v>
      </c>
      <c r="W61" s="250">
        <v>-0.434606026501</v>
      </c>
      <c r="X61" s="250">
        <v>0.27336220131</v>
      </c>
      <c r="Y61" s="259">
        <v>20063433</v>
      </c>
      <c r="Z61" s="259">
        <v>17182201</v>
      </c>
      <c r="AA61" s="259">
        <v>2881232</v>
      </c>
      <c r="AB61" s="260">
        <v>644978</v>
      </c>
      <c r="AC61" s="259">
        <v>114189</v>
      </c>
      <c r="AD61" s="316">
        <v>-4.6230559815213805</v>
      </c>
      <c r="AE61" s="250">
        <v>3.2921216486209999</v>
      </c>
      <c r="AF61" s="250">
        <v>56.584835752963002</v>
      </c>
      <c r="AG61" s="209"/>
      <c r="AH61" s="209"/>
      <c r="AI61" s="209">
        <v>4.9000000000000004</v>
      </c>
      <c r="AJ61" s="209">
        <v>6.3835929611870004</v>
      </c>
      <c r="AK61" s="209">
        <v>7.75</v>
      </c>
      <c r="AL61" s="209">
        <v>8.11</v>
      </c>
      <c r="AM61" s="209">
        <v>7.73</v>
      </c>
      <c r="AN61" s="209"/>
      <c r="AO61" s="250">
        <v>5.7798946531324225</v>
      </c>
      <c r="AP61" s="250">
        <v>113.318117609034</v>
      </c>
      <c r="AQ61" s="250">
        <v>1.8735657292893393</v>
      </c>
      <c r="AR61" s="250">
        <v>99.839024969194</v>
      </c>
      <c r="AS61" s="250">
        <v>100.399596983111</v>
      </c>
      <c r="AT61" s="251">
        <v>42.675589316500897</v>
      </c>
      <c r="AU61" s="250">
        <v>102.423305175095</v>
      </c>
      <c r="AV61" s="250">
        <v>2.7891282608695649</v>
      </c>
      <c r="AW61" s="250">
        <v>2.995673043478261</v>
      </c>
      <c r="AX61" s="250">
        <v>1.824201304347826</v>
      </c>
      <c r="AY61" s="250">
        <v>1.492414347826087</v>
      </c>
      <c r="AZ61" s="252">
        <v>63.857222222222227</v>
      </c>
      <c r="BA61" s="265">
        <v>-3.7646099158449818E-2</v>
      </c>
      <c r="BB61" s="265">
        <v>0.4046634574513307</v>
      </c>
      <c r="BC61" s="252">
        <v>67.705217391304345</v>
      </c>
      <c r="BD61" s="252">
        <v>73.946521739130432</v>
      </c>
      <c r="BE61" s="250">
        <v>-5.9019307759003761</v>
      </c>
      <c r="BF61" s="121">
        <v>18.857500000000002</v>
      </c>
      <c r="BG61" s="248">
        <v>5.8993654180940255E-2</v>
      </c>
      <c r="BH61" s="248">
        <v>-7.9960019990003676E-3</v>
      </c>
      <c r="BI61" s="250">
        <v>173.60599999999999</v>
      </c>
      <c r="BJ61" s="250">
        <v>0.18640028162023972</v>
      </c>
      <c r="BK61" s="251">
        <v>0.23498980940998504</v>
      </c>
    </row>
    <row r="62" spans="1:63">
      <c r="A62" s="226" t="s">
        <v>269</v>
      </c>
      <c r="B62" s="236">
        <v>43344</v>
      </c>
      <c r="C62" s="451"/>
      <c r="D62" s="240" t="s">
        <v>86</v>
      </c>
      <c r="E62" s="249">
        <v>108.25104024396001</v>
      </c>
      <c r="F62" s="249">
        <v>0.89036951971599998</v>
      </c>
      <c r="G62" s="250">
        <v>-0.74628297707900004</v>
      </c>
      <c r="H62" s="250">
        <v>122.174000208065</v>
      </c>
      <c r="I62" s="250">
        <v>0.838026873949</v>
      </c>
      <c r="J62" s="250">
        <v>-0.19536690042099999</v>
      </c>
      <c r="K62" s="250">
        <v>99.753355116541996</v>
      </c>
      <c r="L62" s="250">
        <v>1.02015301197</v>
      </c>
      <c r="M62" s="250">
        <v>-1.1699087281980001</v>
      </c>
      <c r="N62" s="250">
        <v>117.351801558359</v>
      </c>
      <c r="O62" s="250">
        <v>0.40025616872600001</v>
      </c>
      <c r="P62" s="250">
        <v>1.7137764777419999</v>
      </c>
      <c r="Q62" s="250">
        <v>11.95</v>
      </c>
      <c r="R62" s="250">
        <v>43.78</v>
      </c>
      <c r="S62" s="250">
        <v>10.02</v>
      </c>
      <c r="T62" s="250">
        <v>10.48</v>
      </c>
      <c r="U62" s="250">
        <v>17.809999999999999</v>
      </c>
      <c r="V62" s="250">
        <v>105.446005253799</v>
      </c>
      <c r="W62" s="250">
        <v>1.1787358281389999</v>
      </c>
      <c r="X62" s="250">
        <v>1.81771532727</v>
      </c>
      <c r="Y62" s="259">
        <v>20063434</v>
      </c>
      <c r="Z62" s="259">
        <v>17281192</v>
      </c>
      <c r="AA62" s="259">
        <v>2911768</v>
      </c>
      <c r="AB62" s="260">
        <v>644979</v>
      </c>
      <c r="AC62" s="259">
        <v>1</v>
      </c>
      <c r="AD62" s="316">
        <v>-20.597642227179389</v>
      </c>
      <c r="AE62" s="250">
        <v>3.318734091069</v>
      </c>
      <c r="AF62" s="250">
        <v>56.732239778683997</v>
      </c>
      <c r="AG62" s="209"/>
      <c r="AH62" s="209"/>
      <c r="AI62" s="209">
        <v>5.0199999999999996</v>
      </c>
      <c r="AJ62" s="209">
        <v>6.8619631335770004</v>
      </c>
      <c r="AK62" s="209">
        <v>7.75</v>
      </c>
      <c r="AL62" s="209">
        <v>8.11</v>
      </c>
      <c r="AM62" s="209">
        <v>7.69</v>
      </c>
      <c r="AN62" s="209"/>
      <c r="AO62" s="250">
        <v>5.5200135781298121</v>
      </c>
      <c r="AP62" s="250">
        <v>113.652123497255</v>
      </c>
      <c r="AQ62" s="250">
        <v>3.083998101324581</v>
      </c>
      <c r="AR62" s="250">
        <v>99.820333251399006</v>
      </c>
      <c r="AS62" s="250">
        <v>100.396056354385</v>
      </c>
      <c r="AT62" s="251">
        <v>41.860866230135898</v>
      </c>
      <c r="AU62" s="250">
        <v>100.65479934165501</v>
      </c>
      <c r="AV62" s="250">
        <v>2.6926163157894734</v>
      </c>
      <c r="AW62" s="250">
        <v>3.1320278947368418</v>
      </c>
      <c r="AX62" s="250">
        <v>1.7666847368421055</v>
      </c>
      <c r="AY62" s="250">
        <v>1.3955226315789473</v>
      </c>
      <c r="AZ62" s="252">
        <v>68.898947368421062</v>
      </c>
      <c r="BA62" s="265">
        <v>7.8953092081796225E-2</v>
      </c>
      <c r="BB62" s="265">
        <v>0.42718840352185489</v>
      </c>
      <c r="BC62" s="252">
        <v>70.074210526315781</v>
      </c>
      <c r="BD62" s="252">
        <v>78.945263157894743</v>
      </c>
      <c r="BE62" s="250">
        <v>5.4599693973634329</v>
      </c>
      <c r="BF62" s="121">
        <v>19.0154</v>
      </c>
      <c r="BG62" s="248">
        <v>6.6142624062974845E-2</v>
      </c>
      <c r="BH62" s="248">
        <v>8.3733262627600641E-3</v>
      </c>
      <c r="BI62" s="250">
        <v>173.566</v>
      </c>
      <c r="BJ62" s="250">
        <v>-2.304067831756967E-2</v>
      </c>
      <c r="BK62" s="251">
        <v>0.30919315036034006</v>
      </c>
    </row>
    <row r="63" spans="1:63">
      <c r="A63" s="226" t="s">
        <v>270</v>
      </c>
      <c r="B63" s="237">
        <v>43374</v>
      </c>
      <c r="C63" s="451"/>
      <c r="D63" s="240" t="s">
        <v>87</v>
      </c>
      <c r="E63" s="249">
        <v>108.520607832637</v>
      </c>
      <c r="F63" s="249">
        <v>0.249020783606</v>
      </c>
      <c r="G63" s="250">
        <v>3.3979925696589999</v>
      </c>
      <c r="H63" s="250">
        <v>120.867497436845</v>
      </c>
      <c r="I63" s="250">
        <v>-1.0693787295129999</v>
      </c>
      <c r="J63" s="250">
        <v>6.6339067321879996</v>
      </c>
      <c r="K63" s="250">
        <v>99.899671809506003</v>
      </c>
      <c r="L63" s="250">
        <v>0.1466784679</v>
      </c>
      <c r="M63" s="250">
        <v>0.84486574813500004</v>
      </c>
      <c r="N63" s="250">
        <v>115.649014403273</v>
      </c>
      <c r="O63" s="250">
        <v>-1.451010664067</v>
      </c>
      <c r="P63" s="250">
        <v>2.5871121695369999</v>
      </c>
      <c r="Q63" s="250">
        <v>12.63</v>
      </c>
      <c r="R63" s="250">
        <v>17.75</v>
      </c>
      <c r="S63" s="250">
        <v>12.29</v>
      </c>
      <c r="T63" s="250">
        <v>13.2</v>
      </c>
      <c r="U63" s="250">
        <v>14.48</v>
      </c>
      <c r="V63" s="250">
        <v>103.684945476585</v>
      </c>
      <c r="W63" s="250">
        <v>-1.6701057313409999</v>
      </c>
      <c r="X63" s="250">
        <v>0.99545715680199998</v>
      </c>
      <c r="Y63" s="259">
        <v>20063435</v>
      </c>
      <c r="Z63" s="259">
        <v>17408758</v>
      </c>
      <c r="AA63" s="259">
        <v>2947421</v>
      </c>
      <c r="AB63" s="260">
        <v>644980</v>
      </c>
      <c r="AC63" s="259">
        <v>1</v>
      </c>
      <c r="AD63" s="316">
        <v>-35.953527630207041</v>
      </c>
      <c r="AE63" s="250">
        <v>3.1971450149849998</v>
      </c>
      <c r="AF63" s="250">
        <v>55.349310979607999</v>
      </c>
      <c r="AG63" s="209"/>
      <c r="AH63" s="209"/>
      <c r="AI63" s="209">
        <v>4.9000000000000004</v>
      </c>
      <c r="AJ63" s="209">
        <v>6.2604180334560002</v>
      </c>
      <c r="AK63" s="209">
        <v>7.75</v>
      </c>
      <c r="AL63" s="209">
        <v>8.1199999999999992</v>
      </c>
      <c r="AM63" s="209">
        <v>7.69</v>
      </c>
      <c r="AN63" s="209"/>
      <c r="AO63" s="250">
        <v>6.5865686734330575</v>
      </c>
      <c r="AP63" s="250">
        <v>113.263697233291</v>
      </c>
      <c r="AQ63" s="250">
        <v>2.0537940415498612</v>
      </c>
      <c r="AR63" s="250">
        <v>99.790333731410996</v>
      </c>
      <c r="AS63" s="250">
        <v>100.329608744596</v>
      </c>
      <c r="AT63" s="251">
        <v>42.3570606005079</v>
      </c>
      <c r="AU63" s="250">
        <v>101.898835046188</v>
      </c>
      <c r="AV63" s="250">
        <v>2.6868272727272724</v>
      </c>
      <c r="AW63" s="250">
        <v>2.6298190909090908</v>
      </c>
      <c r="AX63" s="250">
        <v>1.7952068181818179</v>
      </c>
      <c r="AY63" s="250">
        <v>1.4330572727272728</v>
      </c>
      <c r="AZ63" s="252">
        <v>74.307500000000019</v>
      </c>
      <c r="BA63" s="265">
        <v>7.8499786109328812E-2</v>
      </c>
      <c r="BB63" s="265">
        <v>0.51629673601513792</v>
      </c>
      <c r="BC63" s="252">
        <v>70.762608695652162</v>
      </c>
      <c r="BD63" s="252">
        <v>80.600434782608716</v>
      </c>
      <c r="BE63" s="250">
        <v>-7.232304680890671</v>
      </c>
      <c r="BF63" s="121">
        <v>19.1859</v>
      </c>
      <c r="BG63" s="248">
        <v>1.9653381944186175E-2</v>
      </c>
      <c r="BH63" s="248">
        <v>8.9664166938376554E-3</v>
      </c>
      <c r="BI63" s="250">
        <v>173.46199999999999</v>
      </c>
      <c r="BJ63" s="250">
        <v>-5.9919569500939122E-2</v>
      </c>
      <c r="BK63" s="251">
        <v>0.33258718122241698</v>
      </c>
    </row>
    <row r="64" spans="1:63">
      <c r="A64" s="226" t="s">
        <v>271</v>
      </c>
      <c r="B64" s="238">
        <v>43405</v>
      </c>
      <c r="C64" s="451"/>
      <c r="D64" s="240" t="s">
        <v>88</v>
      </c>
      <c r="E64" s="299">
        <v>104.370110926351</v>
      </c>
      <c r="F64" s="299">
        <v>-3.1238661281660001</v>
      </c>
      <c r="G64" s="300">
        <v>-3.1921027682509999</v>
      </c>
      <c r="H64" s="300">
        <v>115.64618614640899</v>
      </c>
      <c r="I64" s="300">
        <v>-3.7758389974119999</v>
      </c>
      <c r="J64" s="300">
        <v>-3.0306333197890001</v>
      </c>
      <c r="K64" s="300">
        <v>97.384732758292998</v>
      </c>
      <c r="L64" s="300">
        <v>-1.755251280495</v>
      </c>
      <c r="M64" s="300">
        <v>-3.313800344019</v>
      </c>
      <c r="N64" s="300">
        <v>116.86929963504799</v>
      </c>
      <c r="O64" s="300">
        <v>1.0920458743429999</v>
      </c>
      <c r="P64" s="300">
        <v>2.1043159211479998</v>
      </c>
      <c r="Q64" s="250">
        <v>2.82</v>
      </c>
      <c r="R64" s="250">
        <v>-4.46</v>
      </c>
      <c r="S64" s="250">
        <v>3.33</v>
      </c>
      <c r="T64" s="250">
        <v>4.0599999999999996</v>
      </c>
      <c r="U64" s="250">
        <v>5.57</v>
      </c>
      <c r="V64" s="250">
        <v>103.114049976423</v>
      </c>
      <c r="W64" s="250">
        <v>-0.55060597036299996</v>
      </c>
      <c r="X64" s="250">
        <v>-1.2962077731149999</v>
      </c>
      <c r="Y64" s="259">
        <v>20063436</v>
      </c>
      <c r="Z64" s="259">
        <v>17480130</v>
      </c>
      <c r="AA64" s="259">
        <v>2977796</v>
      </c>
      <c r="AB64" s="260">
        <v>644981</v>
      </c>
      <c r="AC64" s="259">
        <v>1</v>
      </c>
      <c r="AD64" s="316">
        <v>-43.391286565259477</v>
      </c>
      <c r="AE64" s="250">
        <v>3.273796930329</v>
      </c>
      <c r="AF64" s="250">
        <v>57.099369411632999</v>
      </c>
      <c r="AG64" s="209"/>
      <c r="AH64" s="209"/>
      <c r="AI64" s="209">
        <v>4.72</v>
      </c>
      <c r="AJ64" s="209">
        <v>6.5104336954170003</v>
      </c>
      <c r="AK64" s="209">
        <v>8</v>
      </c>
      <c r="AL64" s="209">
        <v>8.25</v>
      </c>
      <c r="AM64" s="209">
        <v>7.83</v>
      </c>
      <c r="AN64" s="209"/>
      <c r="AO64" s="250">
        <v>6.4437766230473814</v>
      </c>
      <c r="AP64" s="250"/>
      <c r="AQ64" s="250"/>
      <c r="AR64" s="250"/>
      <c r="AS64" s="250">
        <v>100.203438642992</v>
      </c>
      <c r="AT64" s="251">
        <v>41.259451251434001</v>
      </c>
      <c r="AU64" s="250">
        <v>99.289439697958002</v>
      </c>
      <c r="AV64" s="250">
        <v>3.2711530000000009</v>
      </c>
      <c r="AW64" s="250">
        <v>2.5815479999999997</v>
      </c>
      <c r="AX64" s="250">
        <v>2.0195509999999999</v>
      </c>
      <c r="AY64" s="250">
        <v>1.5715595</v>
      </c>
      <c r="AZ64" s="252">
        <v>59.703333333333326</v>
      </c>
      <c r="BA64" s="265">
        <v>-0.19653691305274285</v>
      </c>
      <c r="BB64" s="265">
        <v>0.1124044691130419</v>
      </c>
      <c r="BC64" s="252">
        <v>56.051111111111112</v>
      </c>
      <c r="BD64" s="252">
        <v>65.471111111111114</v>
      </c>
      <c r="BE64" s="250">
        <v>-8.0207518199509913</v>
      </c>
      <c r="BF64" s="121">
        <v>20.261199999999999</v>
      </c>
      <c r="BG64" s="248">
        <v>7.1125725583903288E-2</v>
      </c>
      <c r="BH64" s="248">
        <v>5.6046367384381165E-2</v>
      </c>
      <c r="BI64" s="250">
        <v>173.46199999999999</v>
      </c>
      <c r="BJ64" s="250">
        <v>0</v>
      </c>
      <c r="BK64" s="251">
        <v>0.56759216850356264</v>
      </c>
    </row>
    <row r="65" spans="1:63">
      <c r="A65" s="227" t="s">
        <v>272</v>
      </c>
      <c r="B65" s="239">
        <v>43435</v>
      </c>
      <c r="C65" s="452"/>
      <c r="D65" s="240" t="s">
        <v>89</v>
      </c>
      <c r="E65" s="256">
        <v>103.00871370051</v>
      </c>
      <c r="F65" s="249">
        <v>-0.71212361637099997</v>
      </c>
      <c r="G65" s="250">
        <v>-6.8207406252420002</v>
      </c>
      <c r="H65" s="250">
        <v>110.243741414238</v>
      </c>
      <c r="I65" s="250">
        <v>-3.849993141513</v>
      </c>
      <c r="J65" s="250">
        <v>-9.3094087670140002</v>
      </c>
      <c r="K65" s="250">
        <v>98.174570487262997</v>
      </c>
      <c r="L65" s="250">
        <v>0.70892590799999999</v>
      </c>
      <c r="M65" s="250">
        <v>-5.0461977412319996</v>
      </c>
      <c r="N65" s="250">
        <v>116.692572027596</v>
      </c>
      <c r="O65" s="250">
        <v>-7.6455068178000005E-2</v>
      </c>
      <c r="P65" s="250">
        <v>0.44145964221</v>
      </c>
      <c r="Q65" s="250">
        <v>4.3099999999999996</v>
      </c>
      <c r="R65" s="250">
        <v>-16.809999999999999</v>
      </c>
      <c r="S65" s="250">
        <v>5.99</v>
      </c>
      <c r="T65" s="250">
        <v>6.5</v>
      </c>
      <c r="U65" s="250">
        <v>7.44</v>
      </c>
      <c r="V65" s="250">
        <v>102.570449438807</v>
      </c>
      <c r="W65" s="250">
        <v>-0.47741526941599999</v>
      </c>
      <c r="X65" s="250">
        <v>-2.545015073779</v>
      </c>
      <c r="Y65" s="259">
        <v>20079365</v>
      </c>
      <c r="Z65" s="259">
        <v>17229742</v>
      </c>
      <c r="AA65" s="259">
        <v>2849623</v>
      </c>
      <c r="AB65" s="260">
        <v>660910</v>
      </c>
      <c r="AC65" s="259">
        <v>-378561</v>
      </c>
      <c r="AD65" s="316">
        <v>-17.574900446602836</v>
      </c>
      <c r="AE65" s="250">
        <v>3.5593818366569998</v>
      </c>
      <c r="AF65" s="250">
        <v>56.840871057850002</v>
      </c>
      <c r="AG65" s="209"/>
      <c r="AH65" s="209"/>
      <c r="AI65" s="209">
        <v>4.83</v>
      </c>
      <c r="AJ65" s="209">
        <v>6.4177543560950001</v>
      </c>
      <c r="AK65" s="209">
        <v>8.25</v>
      </c>
      <c r="AL65" s="209">
        <v>8.41</v>
      </c>
      <c r="AM65" s="209">
        <v>8.02</v>
      </c>
      <c r="AN65" s="209"/>
      <c r="AO65" s="250">
        <v>4.3420815472449137</v>
      </c>
      <c r="AP65" s="250">
        <v>112.98698018933899</v>
      </c>
      <c r="AQ65" s="250">
        <v>0.18082012646474244</v>
      </c>
      <c r="AR65" s="250">
        <v>99.322676724410996</v>
      </c>
      <c r="AS65" s="250">
        <v>100.233845019068</v>
      </c>
      <c r="AT65" s="251">
        <v>44.382831637749</v>
      </c>
      <c r="AU65" s="250">
        <v>107.42426675397699</v>
      </c>
      <c r="AV65" s="250">
        <v>3.4040131578947368</v>
      </c>
      <c r="AW65" s="250">
        <v>2.6608578947368415</v>
      </c>
      <c r="AX65" s="250">
        <v>2.1111610526315792</v>
      </c>
      <c r="AY65" s="250">
        <v>1.6293878947368425</v>
      </c>
      <c r="AZ65" s="252">
        <v>49.261111111111099</v>
      </c>
      <c r="BA65" s="265">
        <v>-0.17490182941581534</v>
      </c>
      <c r="BB65" s="265">
        <v>-8.9097808185700511E-2</v>
      </c>
      <c r="BC65" s="252">
        <v>48.050714285714285</v>
      </c>
      <c r="BD65" s="252">
        <v>56.812857142857141</v>
      </c>
      <c r="BE65" s="250">
        <v>-8.6776301407754541</v>
      </c>
      <c r="BF65" s="121">
        <v>20.1112</v>
      </c>
      <c r="BG65" s="248">
        <v>4.8484974871228062E-2</v>
      </c>
      <c r="BH65" s="248">
        <v>-7.4033127356720524E-3</v>
      </c>
      <c r="BI65" s="250">
        <v>174.79300000000001</v>
      </c>
      <c r="BJ65" s="250">
        <v>0.76731503153428415</v>
      </c>
      <c r="BK65" s="251">
        <v>1.1521857385909886</v>
      </c>
    </row>
    <row r="66" spans="1:63">
      <c r="A66" s="226" t="s">
        <v>277</v>
      </c>
      <c r="B66" s="243">
        <v>43466</v>
      </c>
      <c r="C66" s="450">
        <v>2019</v>
      </c>
      <c r="D66" s="326" t="s">
        <v>78</v>
      </c>
      <c r="E66" s="249">
        <v>111.589495061703</v>
      </c>
      <c r="F66" s="271">
        <v>7.9823870257060001</v>
      </c>
      <c r="G66" s="317">
        <v>1.581374500825</v>
      </c>
      <c r="H66" s="317">
        <v>121.07128499223199</v>
      </c>
      <c r="I66" s="317">
        <v>9.6149053363920007</v>
      </c>
      <c r="J66" s="317">
        <v>-0.154329142596</v>
      </c>
      <c r="K66" s="317">
        <v>104.63669197767</v>
      </c>
      <c r="L66" s="317">
        <v>5.293968959821</v>
      </c>
      <c r="M66" s="317">
        <v>2.758391657152</v>
      </c>
      <c r="N66" s="317">
        <v>117.23847664962599</v>
      </c>
      <c r="O66" s="317">
        <v>0.32405558713600002</v>
      </c>
      <c r="P66" s="317">
        <v>2.3829433540089999</v>
      </c>
      <c r="Q66" s="317">
        <v>5.65</v>
      </c>
      <c r="R66" s="317">
        <v>-12.41</v>
      </c>
      <c r="S66" s="317">
        <v>7.12</v>
      </c>
      <c r="T66" s="317">
        <v>8.48</v>
      </c>
      <c r="U66" s="317">
        <v>7.43</v>
      </c>
      <c r="V66" s="317">
        <v>102.97298989386501</v>
      </c>
      <c r="W66" s="317">
        <v>0.52896175893499997</v>
      </c>
      <c r="X66" s="317">
        <v>-0.96887882948399995</v>
      </c>
      <c r="Y66" s="318">
        <v>20174011</v>
      </c>
      <c r="Z66" s="318">
        <v>17266442</v>
      </c>
      <c r="AA66" s="318">
        <v>2907569</v>
      </c>
      <c r="AB66" s="319">
        <v>94646</v>
      </c>
      <c r="AC66" s="319">
        <v>-566264</v>
      </c>
      <c r="AD66" s="320">
        <v>-16.774238933539685</v>
      </c>
      <c r="AE66" s="317">
        <v>3.4963741975980001</v>
      </c>
      <c r="AF66" s="317">
        <v>56.237443438055998</v>
      </c>
      <c r="AG66" s="321"/>
      <c r="AH66" s="321"/>
      <c r="AI66" s="321">
        <v>4.37</v>
      </c>
      <c r="AJ66" s="321">
        <v>4.9664301768570001</v>
      </c>
      <c r="AK66" s="321">
        <v>8.25</v>
      </c>
      <c r="AL66" s="321">
        <v>8.59</v>
      </c>
      <c r="AM66" s="321">
        <v>7.95</v>
      </c>
      <c r="AN66" s="321"/>
      <c r="AO66" s="317">
        <v>4.7362961882072563</v>
      </c>
      <c r="AP66" s="317">
        <v>113.28056100696401</v>
      </c>
      <c r="AQ66" s="317">
        <v>1.1948001553274246</v>
      </c>
      <c r="AR66" s="317">
        <v>99.402602712743999</v>
      </c>
      <c r="AS66" s="317">
        <v>100.166997682586</v>
      </c>
      <c r="AT66" s="251">
        <v>46.153928638468003</v>
      </c>
      <c r="AU66" s="317">
        <v>112.74634914853</v>
      </c>
      <c r="AV66" s="317">
        <v>3.279426</v>
      </c>
      <c r="AW66" s="317">
        <v>2.4879300000000004</v>
      </c>
      <c r="AX66" s="317">
        <v>2.0072155</v>
      </c>
      <c r="AY66" s="317">
        <v>1.5537515</v>
      </c>
      <c r="AZ66" s="317">
        <v>52.427499999999995</v>
      </c>
      <c r="BA66" s="322">
        <v>6.4277658734634202E-2</v>
      </c>
      <c r="BB66" s="322">
        <v>-0.10426277122843008</v>
      </c>
      <c r="BC66" s="317">
        <v>52.330000000000005</v>
      </c>
      <c r="BD66" s="317">
        <v>60.827894736842104</v>
      </c>
      <c r="BE66" s="317">
        <v>-14.990689768903675</v>
      </c>
      <c r="BF66" s="323">
        <v>19.165099999999999</v>
      </c>
      <c r="BG66" s="324">
        <v>1.3629584183970289E-2</v>
      </c>
      <c r="BH66" s="324">
        <v>-4.7043438482039922E-2</v>
      </c>
      <c r="BI66" s="317">
        <v>175.572</v>
      </c>
      <c r="BJ66" s="317">
        <v>0.44567002111068516</v>
      </c>
      <c r="BK66" s="270">
        <v>1.3665887243439856</v>
      </c>
    </row>
    <row r="67" spans="1:63">
      <c r="A67" s="226" t="s">
        <v>278</v>
      </c>
      <c r="B67" s="229">
        <v>43497</v>
      </c>
      <c r="C67" s="451"/>
      <c r="D67" s="327" t="s">
        <v>79</v>
      </c>
      <c r="E67" s="249">
        <v>108.748503662193</v>
      </c>
      <c r="F67" s="249">
        <v>-2.5459308673629999</v>
      </c>
      <c r="G67" s="250">
        <v>-1.937338415448</v>
      </c>
      <c r="H67" s="250">
        <v>118.654929830771</v>
      </c>
      <c r="I67" s="250">
        <v>-1.9958119397309999</v>
      </c>
      <c r="J67" s="250">
        <v>-4.8406639956669997</v>
      </c>
      <c r="K67" s="250">
        <v>102.20317454841</v>
      </c>
      <c r="L67" s="250">
        <v>-2.3256826867</v>
      </c>
      <c r="M67" s="250">
        <v>-3.5331000899999999E-2</v>
      </c>
      <c r="N67" s="250">
        <v>117.048103313726</v>
      </c>
      <c r="O67" s="250">
        <v>-0.16238127732499999</v>
      </c>
      <c r="P67" s="250">
        <v>1.8471080060239999</v>
      </c>
      <c r="Q67" s="250">
        <v>3.47</v>
      </c>
      <c r="R67" s="250">
        <v>-0.69</v>
      </c>
      <c r="S67" s="250">
        <v>3.8</v>
      </c>
      <c r="T67" s="250">
        <v>4.04</v>
      </c>
      <c r="U67" s="250">
        <v>1.71</v>
      </c>
      <c r="V67" s="250">
        <v>103.341278777497</v>
      </c>
      <c r="W67" s="250">
        <v>0.35765581247200001</v>
      </c>
      <c r="X67" s="250">
        <v>-0.96373362125100004</v>
      </c>
      <c r="Y67" s="259">
        <v>20299993</v>
      </c>
      <c r="Z67" s="259">
        <v>17354643</v>
      </c>
      <c r="AA67" s="259">
        <v>2945350</v>
      </c>
      <c r="AB67" s="260">
        <v>125982</v>
      </c>
      <c r="AC67" s="259">
        <v>31336</v>
      </c>
      <c r="AD67" s="316">
        <v>-54.688112562177871</v>
      </c>
      <c r="AE67" s="250">
        <v>3.4335420450990002</v>
      </c>
      <c r="AF67" s="250">
        <v>57.733789936539999</v>
      </c>
      <c r="AG67" s="209"/>
      <c r="AH67" s="209"/>
      <c r="AI67" s="209">
        <v>3.94</v>
      </c>
      <c r="AJ67" s="209">
        <v>4.5225033336570002</v>
      </c>
      <c r="AK67" s="209">
        <v>8.25</v>
      </c>
      <c r="AL67" s="209">
        <v>8.56</v>
      </c>
      <c r="AM67" s="209">
        <v>7.93</v>
      </c>
      <c r="AN67" s="209"/>
      <c r="AO67" s="250">
        <v>5.3976710957435614</v>
      </c>
      <c r="AP67" s="250">
        <v>113.676187301881</v>
      </c>
      <c r="AQ67" s="250">
        <v>1.0699103444954838</v>
      </c>
      <c r="AR67" s="250">
        <v>99.306071915361997</v>
      </c>
      <c r="AS67" s="250">
        <v>100.187396687046</v>
      </c>
      <c r="AT67" s="251">
        <v>48.593506277495003</v>
      </c>
      <c r="AU67" s="250">
        <v>119.751442512568</v>
      </c>
      <c r="AV67" s="250">
        <v>3.1898615789473688</v>
      </c>
      <c r="AW67" s="250">
        <v>2.3581373684210525</v>
      </c>
      <c r="AX67" s="250">
        <v>1.9068826315789473</v>
      </c>
      <c r="AY67" s="250">
        <v>1.4952399999999997</v>
      </c>
      <c r="AZ67" s="252">
        <v>57.075333333333326</v>
      </c>
      <c r="BA67" s="265">
        <v>8.8652583726733708E-2</v>
      </c>
      <c r="BB67" s="265">
        <v>1.9395793100625312E-2</v>
      </c>
      <c r="BC67" s="252">
        <v>55.02000000000001</v>
      </c>
      <c r="BD67" s="252">
        <v>64.480555555555554</v>
      </c>
      <c r="BE67" s="250">
        <v>-9.3358961061124131</v>
      </c>
      <c r="BF67" s="121">
        <v>19.204899999999999</v>
      </c>
      <c r="BG67" s="248">
        <v>3.003502298215591E-2</v>
      </c>
      <c r="BH67" s="248">
        <v>2.0766914860866686E-3</v>
      </c>
      <c r="BI67" s="250">
        <v>175.73400000000001</v>
      </c>
      <c r="BJ67" s="250">
        <v>9.2269838015173258E-2</v>
      </c>
      <c r="BK67" s="251">
        <v>1.6449765747006766</v>
      </c>
    </row>
    <row r="68" spans="1:63">
      <c r="A68" s="226" t="s">
        <v>279</v>
      </c>
      <c r="B68" s="230">
        <v>43525</v>
      </c>
      <c r="C68" s="451"/>
      <c r="D68" s="327" t="s">
        <v>80</v>
      </c>
      <c r="E68" s="249">
        <v>103.980342498425</v>
      </c>
      <c r="F68" s="249">
        <v>-3.0214133418600002</v>
      </c>
      <c r="G68" s="250">
        <v>-2.3961692520770002</v>
      </c>
      <c r="H68" s="250">
        <v>117.31665807532499</v>
      </c>
      <c r="I68" s="250">
        <v>-0.89363547508399999</v>
      </c>
      <c r="J68" s="250">
        <v>-3.153144138304</v>
      </c>
      <c r="K68" s="250">
        <v>96.200411810914005</v>
      </c>
      <c r="L68" s="250">
        <v>-4.0207832154650003</v>
      </c>
      <c r="M68" s="250">
        <v>-1.8172672740339999</v>
      </c>
      <c r="N68" s="250">
        <v>115.273904934312</v>
      </c>
      <c r="O68" s="250">
        <v>-1.5430545214269999</v>
      </c>
      <c r="P68" s="250">
        <v>0.61479912219900001</v>
      </c>
      <c r="Q68" s="250">
        <v>-1.23</v>
      </c>
      <c r="R68" s="250">
        <v>-1.97</v>
      </c>
      <c r="S68" s="250">
        <v>-1.18</v>
      </c>
      <c r="T68" s="250">
        <v>-0.9</v>
      </c>
      <c r="U68" s="250">
        <v>0.31</v>
      </c>
      <c r="V68" s="250">
        <v>101.99748067383101</v>
      </c>
      <c r="W68" s="250">
        <v>-1.300349792032</v>
      </c>
      <c r="X68" s="250">
        <v>-0.14724319217199999</v>
      </c>
      <c r="Y68" s="259">
        <v>20348508</v>
      </c>
      <c r="Z68" s="259">
        <v>17399580</v>
      </c>
      <c r="AA68" s="259">
        <v>2948928</v>
      </c>
      <c r="AB68" s="260">
        <v>48515</v>
      </c>
      <c r="AC68" s="259">
        <v>-77467</v>
      </c>
      <c r="AD68" s="316">
        <v>-86.835964421965471</v>
      </c>
      <c r="AE68" s="250">
        <v>3.5574083643750001</v>
      </c>
      <c r="AF68" s="250">
        <v>57.105542222007003</v>
      </c>
      <c r="AG68" s="209"/>
      <c r="AH68" s="209"/>
      <c r="AI68" s="209">
        <v>4</v>
      </c>
      <c r="AJ68" s="209">
        <v>4.2458260858859997</v>
      </c>
      <c r="AK68" s="209">
        <v>8.25</v>
      </c>
      <c r="AL68" s="209">
        <v>8.52</v>
      </c>
      <c r="AM68" s="209">
        <v>8.02</v>
      </c>
      <c r="AN68" s="209"/>
      <c r="AO68" s="250">
        <v>5.9703863067404273</v>
      </c>
      <c r="AP68" s="250">
        <v>112.698255697785</v>
      </c>
      <c r="AQ68" s="250">
        <v>-0.59555477776573884</v>
      </c>
      <c r="AR68" s="250">
        <v>99.258667928188999</v>
      </c>
      <c r="AS68" s="250">
        <v>100.234384282297</v>
      </c>
      <c r="AT68" s="251">
        <v>46.976853811071003</v>
      </c>
      <c r="AU68" s="250">
        <v>115.89357825163199</v>
      </c>
      <c r="AV68" s="250">
        <v>3.0904999999999996</v>
      </c>
      <c r="AW68" s="250">
        <v>2.4165000000000001</v>
      </c>
      <c r="AX68" s="250">
        <v>1.8809999999999998</v>
      </c>
      <c r="AY68" s="250">
        <v>1.47699</v>
      </c>
      <c r="AZ68" s="252">
        <v>60.012</v>
      </c>
      <c r="BA68" s="265">
        <v>5.1452466331047997E-2</v>
      </c>
      <c r="BB68" s="265">
        <v>7.5130632110119111E-2</v>
      </c>
      <c r="BC68" s="252">
        <v>58.334000000000003</v>
      </c>
      <c r="BD68" s="252">
        <v>66.927999999999983</v>
      </c>
      <c r="BE68" s="250">
        <v>-8.3935417382719546</v>
      </c>
      <c r="BF68" s="121">
        <v>19.247699999999998</v>
      </c>
      <c r="BG68" s="248">
        <v>3.3111836314060457E-2</v>
      </c>
      <c r="BH68" s="248">
        <v>2.2285979099083949E-3</v>
      </c>
      <c r="BI68" s="250">
        <v>176.649</v>
      </c>
      <c r="BJ68" s="250">
        <v>0.52067329031376974</v>
      </c>
      <c r="BK68" s="251">
        <v>1.9724993072873374</v>
      </c>
    </row>
    <row r="69" spans="1:63">
      <c r="A69" s="226" t="s">
        <v>280</v>
      </c>
      <c r="B69" s="231">
        <v>43556</v>
      </c>
      <c r="C69" s="451"/>
      <c r="D69" s="327" t="s">
        <v>81</v>
      </c>
      <c r="E69" s="249">
        <v>106.340986166032</v>
      </c>
      <c r="F69" s="249">
        <v>2.495913967041</v>
      </c>
      <c r="G69" s="250">
        <v>-5.7127267549780001</v>
      </c>
      <c r="H69" s="250">
        <v>118.946642493455</v>
      </c>
      <c r="I69" s="250">
        <v>1.2803263344439999</v>
      </c>
      <c r="J69" s="250">
        <v>-7.4120491386160001</v>
      </c>
      <c r="K69" s="250">
        <v>98.798213843477001</v>
      </c>
      <c r="L69" s="250">
        <v>2.9515443098629999</v>
      </c>
      <c r="M69" s="250">
        <v>-4.4311477670019999</v>
      </c>
      <c r="N69" s="250">
        <v>116.890429219121</v>
      </c>
      <c r="O69" s="250">
        <v>1.2587950962529999</v>
      </c>
      <c r="P69" s="250">
        <v>0.164069236659</v>
      </c>
      <c r="Q69" s="250">
        <v>6.09</v>
      </c>
      <c r="R69" s="250">
        <v>-14.31</v>
      </c>
      <c r="S69" s="250">
        <v>7.64</v>
      </c>
      <c r="T69" s="250">
        <v>7.84</v>
      </c>
      <c r="U69" s="250">
        <v>9.02</v>
      </c>
      <c r="V69" s="250">
        <v>103.61955072726001</v>
      </c>
      <c r="W69" s="250">
        <v>1.453869174914</v>
      </c>
      <c r="X69" s="250">
        <v>-2.862362371953</v>
      </c>
      <c r="Y69" s="259">
        <v>20378927</v>
      </c>
      <c r="Z69" s="259">
        <v>17433079</v>
      </c>
      <c r="AA69" s="259">
        <v>2945848</v>
      </c>
      <c r="AB69" s="260">
        <v>299562</v>
      </c>
      <c r="AC69" s="259">
        <v>30419</v>
      </c>
      <c r="AD69" s="316">
        <v>-34.256261919758764</v>
      </c>
      <c r="AE69" s="250">
        <v>3.4510361123540001</v>
      </c>
      <c r="AF69" s="250">
        <v>56.733653247071999</v>
      </c>
      <c r="AG69" s="209"/>
      <c r="AH69" s="209"/>
      <c r="AI69" s="209">
        <v>4.41</v>
      </c>
      <c r="AJ69" s="209">
        <v>4.6264656425320698</v>
      </c>
      <c r="AK69" s="209">
        <v>8.25</v>
      </c>
      <c r="AL69" s="209">
        <v>8.5</v>
      </c>
      <c r="AM69" s="209">
        <v>7.78</v>
      </c>
      <c r="AN69" s="209"/>
      <c r="AO69" s="250">
        <v>4.865132633989222</v>
      </c>
      <c r="AP69" s="250">
        <v>112.88288060490299</v>
      </c>
      <c r="AQ69" s="250">
        <v>0.26012689278092083</v>
      </c>
      <c r="AR69" s="250">
        <v>99.320386761639995</v>
      </c>
      <c r="AS69" s="250">
        <v>100.26737762226099</v>
      </c>
      <c r="AT69" s="251">
        <v>45.829813667838899</v>
      </c>
      <c r="AU69" s="250">
        <v>112.82556131496101</v>
      </c>
      <c r="AV69" s="250">
        <v>2.9556499999999994</v>
      </c>
      <c r="AW69" s="250">
        <v>2.4420600000000006</v>
      </c>
      <c r="AX69" s="250">
        <v>1.7712484999999998</v>
      </c>
      <c r="AY69" s="250">
        <v>1.3720705</v>
      </c>
      <c r="AZ69" s="252">
        <v>63.663888888888891</v>
      </c>
      <c r="BA69" s="265">
        <v>6.0852644285957658E-2</v>
      </c>
      <c r="BB69" s="265">
        <v>9.0163084478007027E-2</v>
      </c>
      <c r="BC69" s="252">
        <v>63.842380952380957</v>
      </c>
      <c r="BD69" s="252">
        <v>71.446190476190495</v>
      </c>
      <c r="BE69" s="250">
        <v>-10.330980245941189</v>
      </c>
      <c r="BF69" s="121">
        <v>18.9864</v>
      </c>
      <c r="BG69" s="248">
        <v>3.2587887225896263E-2</v>
      </c>
      <c r="BH69" s="248">
        <v>-1.3575647999501164E-2</v>
      </c>
      <c r="BI69" s="250">
        <v>176.661</v>
      </c>
      <c r="BJ69" s="250">
        <v>6.7931321434030198E-3</v>
      </c>
      <c r="BK69" s="251">
        <v>2.0483493631401095</v>
      </c>
    </row>
    <row r="70" spans="1:63">
      <c r="A70" s="226" t="s">
        <v>281</v>
      </c>
      <c r="B70" s="232">
        <v>43586</v>
      </c>
      <c r="C70" s="451"/>
      <c r="D70" s="327" t="s">
        <v>82</v>
      </c>
      <c r="E70" s="249">
        <v>102.407706527</v>
      </c>
      <c r="F70" s="249">
        <v>-2.673785859094</v>
      </c>
      <c r="G70" s="250">
        <v>-7.4139490054310002</v>
      </c>
      <c r="H70" s="250">
        <v>118.46529722688901</v>
      </c>
      <c r="I70" s="250">
        <v>-0.25929793187099998</v>
      </c>
      <c r="J70" s="250">
        <v>-5.4271449608719999</v>
      </c>
      <c r="K70" s="250">
        <v>91.786840583639005</v>
      </c>
      <c r="L70" s="250">
        <v>-5.5192854081259997</v>
      </c>
      <c r="M70" s="250">
        <v>-9.0570012571520007</v>
      </c>
      <c r="N70" s="250">
        <v>116.472204260157</v>
      </c>
      <c r="O70" s="250">
        <v>-0.18615556604299999</v>
      </c>
      <c r="P70" s="250">
        <v>0.24068916308300001</v>
      </c>
      <c r="Q70" s="250">
        <v>6.66</v>
      </c>
      <c r="R70" s="250">
        <v>-6.93</v>
      </c>
      <c r="S70" s="250">
        <v>7.71</v>
      </c>
      <c r="T70" s="250">
        <v>7.95</v>
      </c>
      <c r="U70" s="250">
        <v>16</v>
      </c>
      <c r="V70" s="252">
        <v>101.334474488919</v>
      </c>
      <c r="W70" s="252">
        <v>-2.1309420102710002</v>
      </c>
      <c r="X70" s="252">
        <v>-3.346349371758</v>
      </c>
      <c r="Y70" s="259">
        <v>20382910</v>
      </c>
      <c r="Z70" s="259">
        <v>17473743</v>
      </c>
      <c r="AA70" s="259">
        <v>2909167</v>
      </c>
      <c r="AB70" s="260">
        <v>303545</v>
      </c>
      <c r="AC70" s="259">
        <v>3983</v>
      </c>
      <c r="AD70" s="316">
        <v>-38.003582391951255</v>
      </c>
      <c r="AE70" s="250">
        <v>3.5324638626149998</v>
      </c>
      <c r="AF70" s="250">
        <v>56.369978121759999</v>
      </c>
      <c r="AG70" s="209"/>
      <c r="AH70" s="209"/>
      <c r="AI70" s="209">
        <v>4.28</v>
      </c>
      <c r="AJ70" s="209">
        <v>3.1777703065030001</v>
      </c>
      <c r="AK70" s="209">
        <v>8.25</v>
      </c>
      <c r="AL70" s="209">
        <v>8.51</v>
      </c>
      <c r="AM70" s="209">
        <v>8.07</v>
      </c>
      <c r="AN70" s="209"/>
      <c r="AO70" s="252">
        <v>3.8859442597522165</v>
      </c>
      <c r="AP70" s="250">
        <v>112.756208783589</v>
      </c>
      <c r="AQ70" s="250">
        <v>-0.29168274322285415</v>
      </c>
      <c r="AR70" s="250">
        <v>99.216658663350998</v>
      </c>
      <c r="AS70" s="250">
        <v>100.212558301399</v>
      </c>
      <c r="AT70" s="251">
        <v>44.549777436992002</v>
      </c>
      <c r="AU70" s="250">
        <v>108.53742363513901</v>
      </c>
      <c r="AV70" s="250">
        <v>3.0908959090909103</v>
      </c>
      <c r="AW70" s="250">
        <v>2.5137954545454542</v>
      </c>
      <c r="AX70" s="250">
        <v>1.9029204545454541</v>
      </c>
      <c r="AY70" s="250">
        <v>1.3545454545454545</v>
      </c>
      <c r="AZ70" s="252">
        <v>62.160000000000011</v>
      </c>
      <c r="BA70" s="265">
        <v>-2.362232209084153E-2</v>
      </c>
      <c r="BB70" s="265">
        <v>-2.947789158131409E-2</v>
      </c>
      <c r="BC70" s="252">
        <v>60.636842105263156</v>
      </c>
      <c r="BD70" s="252">
        <v>69.615500000000011</v>
      </c>
      <c r="BE70" s="250"/>
      <c r="BF70" s="121">
        <v>19.119700000000002</v>
      </c>
      <c r="BG70" s="248">
        <v>-2.405696493287731E-2</v>
      </c>
      <c r="BH70" s="248">
        <v>7.0208148990857653E-3</v>
      </c>
      <c r="BI70" s="250">
        <v>177.85599999999999</v>
      </c>
      <c r="BJ70" s="250">
        <v>0.63029726946622766</v>
      </c>
      <c r="BK70" s="251">
        <v>2.6224532776338489</v>
      </c>
    </row>
    <row r="71" spans="1:63">
      <c r="A71" s="226" t="s">
        <v>282</v>
      </c>
      <c r="B71" s="233">
        <v>43617</v>
      </c>
      <c r="C71" s="451"/>
      <c r="D71" s="327" t="s">
        <v>83</v>
      </c>
      <c r="E71" s="249">
        <v>101.59969683919201</v>
      </c>
      <c r="F71" s="249">
        <v>-0.82206600056099999</v>
      </c>
      <c r="G71" s="250">
        <v>-8.761580713092</v>
      </c>
      <c r="H71" s="250">
        <v>110.51114284786701</v>
      </c>
      <c r="I71" s="250">
        <v>-5.3068462579690001</v>
      </c>
      <c r="J71" s="250">
        <v>-14.037732537049999</v>
      </c>
      <c r="K71" s="250">
        <v>96.144663907310999</v>
      </c>
      <c r="L71" s="250">
        <v>4.1302753482609997</v>
      </c>
      <c r="M71" s="250">
        <v>-4.5639103675069999</v>
      </c>
      <c r="N71" s="250">
        <v>117.46989650191399</v>
      </c>
      <c r="O71" s="250">
        <v>0.72016945247200004</v>
      </c>
      <c r="P71" s="250">
        <v>0.15857265342499999</v>
      </c>
      <c r="Q71" s="250">
        <v>1.24</v>
      </c>
      <c r="R71" s="250">
        <v>-20.39</v>
      </c>
      <c r="S71" s="250">
        <v>2.79</v>
      </c>
      <c r="T71" s="250">
        <v>2.88</v>
      </c>
      <c r="U71" s="250">
        <v>4.37</v>
      </c>
      <c r="V71" s="250">
        <v>102.340517175663</v>
      </c>
      <c r="W71" s="250">
        <v>1.136154527884</v>
      </c>
      <c r="X71" s="250">
        <v>-2.9065042721499998</v>
      </c>
      <c r="Y71" s="259">
        <v>20368666</v>
      </c>
      <c r="Z71" s="259">
        <v>17507714</v>
      </c>
      <c r="AA71" s="259">
        <v>2860952</v>
      </c>
      <c r="AB71" s="260">
        <v>289301</v>
      </c>
      <c r="AC71" s="259">
        <v>-14244</v>
      </c>
      <c r="AD71" s="316">
        <v>-39.237797193984711</v>
      </c>
      <c r="AE71" s="250">
        <v>3.5405534833050001</v>
      </c>
      <c r="AF71" s="250">
        <v>56.774989448840003</v>
      </c>
      <c r="AG71" s="209"/>
      <c r="AH71" s="209"/>
      <c r="AI71" s="209">
        <v>3.95</v>
      </c>
      <c r="AJ71" s="209">
        <v>2.4834305699526702</v>
      </c>
      <c r="AK71" s="209">
        <v>8.25</v>
      </c>
      <c r="AL71" s="209">
        <v>8.51</v>
      </c>
      <c r="AM71" s="209">
        <v>8.25</v>
      </c>
      <c r="AN71" s="209"/>
      <c r="AO71" s="250">
        <v>3.3702214114360141</v>
      </c>
      <c r="AP71" s="250">
        <v>113.077625333615</v>
      </c>
      <c r="AQ71" s="250">
        <v>0.18225613531372975</v>
      </c>
      <c r="AR71" s="250">
        <v>99.207798725890001</v>
      </c>
      <c r="AS71" s="250">
        <v>100.095201983221</v>
      </c>
      <c r="AT71" s="251">
        <v>43.695654214971</v>
      </c>
      <c r="AU71" s="250">
        <v>106.028695500452</v>
      </c>
      <c r="AV71" s="250">
        <v>3.3136363636363639</v>
      </c>
      <c r="AW71" s="250">
        <v>2.480909090909091</v>
      </c>
      <c r="AX71" s="250">
        <v>1.9563636363636363</v>
      </c>
      <c r="AY71" s="250">
        <v>1.3354545454545452</v>
      </c>
      <c r="AZ71" s="252">
        <v>57.673684210526311</v>
      </c>
      <c r="BA71" s="265">
        <v>-7.2173677436835573E-2</v>
      </c>
      <c r="BB71" s="265">
        <v>-0.11139583350227479</v>
      </c>
      <c r="BC71" s="252">
        <v>54.7485</v>
      </c>
      <c r="BD71" s="252">
        <v>62.753500000000017</v>
      </c>
      <c r="BE71" s="250"/>
      <c r="BF71" s="121">
        <v>19.2745</v>
      </c>
      <c r="BG71" s="248">
        <v>-5.0666889948382553E-2</v>
      </c>
      <c r="BH71" s="248">
        <v>8.0963613445816634E-3</v>
      </c>
      <c r="BI71" s="250">
        <v>178.86799999999999</v>
      </c>
      <c r="BJ71" s="250">
        <v>0.56899964015833027</v>
      </c>
      <c r="BK71" s="251">
        <v>3.2659588594257869</v>
      </c>
    </row>
    <row r="72" spans="1:63">
      <c r="A72" s="226" t="s">
        <v>283</v>
      </c>
      <c r="B72" s="234">
        <v>43647</v>
      </c>
      <c r="C72" s="451"/>
      <c r="D72" s="327" t="s">
        <v>84</v>
      </c>
      <c r="E72" s="249"/>
      <c r="F72" s="249"/>
      <c r="G72" s="250"/>
      <c r="H72" s="250"/>
      <c r="I72" s="250"/>
      <c r="J72" s="250"/>
      <c r="K72" s="250"/>
      <c r="L72" s="250"/>
      <c r="M72" s="250"/>
      <c r="N72" s="250"/>
      <c r="O72" s="250"/>
      <c r="P72" s="250"/>
      <c r="Q72" s="250">
        <v>6.96</v>
      </c>
      <c r="R72" s="250">
        <v>-14.08</v>
      </c>
      <c r="S72" s="250">
        <v>8.57</v>
      </c>
      <c r="T72" s="250">
        <v>7.88</v>
      </c>
      <c r="U72" s="250">
        <v>12.61</v>
      </c>
      <c r="V72" s="250"/>
      <c r="W72" s="250"/>
      <c r="X72" s="250"/>
      <c r="Y72" s="259">
        <v>20385379</v>
      </c>
      <c r="Z72" s="259">
        <v>17503677</v>
      </c>
      <c r="AA72" s="259">
        <v>2881702</v>
      </c>
      <c r="AB72" s="260">
        <v>306014</v>
      </c>
      <c r="AC72" s="259">
        <v>16713</v>
      </c>
      <c r="AD72" s="316">
        <v>-42.347335758653628</v>
      </c>
      <c r="AE72" s="250">
        <v>3.5780380600539998</v>
      </c>
      <c r="AF72" s="250">
        <v>55.927520705355001</v>
      </c>
      <c r="AG72" s="209"/>
      <c r="AH72" s="209"/>
      <c r="AI72" s="209">
        <v>3.78</v>
      </c>
      <c r="AJ72" s="209">
        <v>3.3825521798208191</v>
      </c>
      <c r="AK72" s="209">
        <v>8.25</v>
      </c>
      <c r="AL72" s="209">
        <v>8.48</v>
      </c>
      <c r="AM72" s="209">
        <v>8.14</v>
      </c>
      <c r="AN72" s="209"/>
      <c r="AO72" s="250">
        <v>3.5272125262091114</v>
      </c>
      <c r="AP72" s="250"/>
      <c r="AQ72" s="250"/>
      <c r="AR72" s="250"/>
      <c r="AS72" s="250"/>
      <c r="AT72" s="251">
        <v>43.125992004574002</v>
      </c>
      <c r="AU72" s="250">
        <v>104.34151048251699</v>
      </c>
      <c r="AV72" s="250">
        <v>3.2677272727272721</v>
      </c>
      <c r="AW72" s="250">
        <v>2.1281818181818184</v>
      </c>
      <c r="AX72" s="250">
        <v>1.7222727272727274</v>
      </c>
      <c r="AY72" s="250">
        <v>1.158181818181818</v>
      </c>
      <c r="AZ72" s="252">
        <v>58.418461538461543</v>
      </c>
      <c r="BA72" s="265">
        <v>1.2913642298566716E-2</v>
      </c>
      <c r="BB72" s="265">
        <v>-0.11961039979067058</v>
      </c>
      <c r="BC72" s="252">
        <v>57.559999999999995</v>
      </c>
      <c r="BD72" s="252">
        <v>64.306111111111107</v>
      </c>
      <c r="BE72" s="250"/>
      <c r="BF72" s="121">
        <v>19.0534</v>
      </c>
      <c r="BG72" s="248">
        <v>2.3093716299745241E-3</v>
      </c>
      <c r="BH72" s="248">
        <v>-1.1471114685205834E-2</v>
      </c>
      <c r="BI72" s="250">
        <v>179.00700000000001</v>
      </c>
      <c r="BJ72" s="250">
        <v>7.7710937674709837E-2</v>
      </c>
      <c r="BK72" s="251">
        <v>3.3032669101989232</v>
      </c>
    </row>
    <row r="73" spans="1:63">
      <c r="A73" s="226" t="s">
        <v>284</v>
      </c>
      <c r="B73" s="235">
        <v>43678</v>
      </c>
      <c r="C73" s="451"/>
      <c r="D73" s="327" t="s">
        <v>85</v>
      </c>
      <c r="E73" s="249"/>
      <c r="F73" s="249"/>
      <c r="G73" s="250"/>
      <c r="H73" s="250"/>
      <c r="I73" s="250"/>
      <c r="J73" s="250"/>
      <c r="K73" s="250"/>
      <c r="L73" s="250"/>
      <c r="M73" s="250"/>
      <c r="N73" s="250"/>
      <c r="O73" s="250"/>
      <c r="P73" s="250"/>
      <c r="Q73" s="250"/>
      <c r="R73" s="250"/>
      <c r="S73" s="250"/>
      <c r="T73" s="250"/>
      <c r="U73" s="250"/>
      <c r="V73" s="250"/>
      <c r="W73" s="250"/>
      <c r="X73" s="250"/>
      <c r="Y73" s="259"/>
      <c r="Z73" s="259"/>
      <c r="AA73" s="259"/>
      <c r="AB73" s="260"/>
      <c r="AC73" s="259"/>
      <c r="AD73" s="316"/>
      <c r="AE73" s="250"/>
      <c r="AF73" s="250"/>
      <c r="AG73" s="209"/>
      <c r="AH73" s="209"/>
      <c r="AI73" s="209">
        <v>3.16</v>
      </c>
      <c r="AJ73" s="209">
        <v>2.8786621902317844</v>
      </c>
      <c r="AK73" s="209">
        <v>8</v>
      </c>
      <c r="AL73" s="209">
        <v>8.3699999999999992</v>
      </c>
      <c r="AM73" s="209">
        <v>8.01</v>
      </c>
      <c r="AN73" s="209"/>
      <c r="AO73" s="250"/>
      <c r="AP73" s="250"/>
      <c r="AQ73" s="250"/>
      <c r="AR73" s="250"/>
      <c r="AS73" s="250"/>
      <c r="AT73" s="251">
        <v>43.403530180649</v>
      </c>
      <c r="AU73" s="250"/>
      <c r="AV73" s="250">
        <v>3.4672727272727282</v>
      </c>
      <c r="AW73" s="250">
        <v>2.3313636363636365</v>
      </c>
      <c r="AX73" s="250">
        <v>1.873636363636364</v>
      </c>
      <c r="AY73" s="250">
        <v>1.2709090909090908</v>
      </c>
      <c r="AZ73" s="252">
        <v>49.651250000000005</v>
      </c>
      <c r="BA73" s="265">
        <v>-0.15007604287369639</v>
      </c>
      <c r="BB73" s="265">
        <v>-0.22246461289508712</v>
      </c>
      <c r="BC73" s="252">
        <v>54.816842105263142</v>
      </c>
      <c r="BD73" s="252">
        <v>58.885999999999989</v>
      </c>
      <c r="BE73" s="250"/>
      <c r="BF73" s="121">
        <v>19.684999999999999</v>
      </c>
      <c r="BG73" s="248">
        <v>4.3881744663926657E-2</v>
      </c>
      <c r="BH73" s="248">
        <v>3.3148939296923322E-2</v>
      </c>
      <c r="BI73" s="250">
        <v>180.37700000000001</v>
      </c>
      <c r="BJ73" s="250">
        <v>0.76533319926036414</v>
      </c>
      <c r="BK73" s="251">
        <v>3.9002108222066059</v>
      </c>
    </row>
    <row r="74" spans="1:63">
      <c r="A74" s="226" t="s">
        <v>285</v>
      </c>
      <c r="B74" s="236">
        <v>43709</v>
      </c>
      <c r="C74" s="451"/>
      <c r="D74" s="327" t="s">
        <v>86</v>
      </c>
      <c r="E74" s="249"/>
      <c r="F74" s="249"/>
      <c r="G74" s="250"/>
      <c r="H74" s="250"/>
      <c r="I74" s="250"/>
      <c r="J74" s="250"/>
      <c r="K74" s="250"/>
      <c r="L74" s="250"/>
      <c r="M74" s="250"/>
      <c r="N74" s="250"/>
      <c r="O74" s="250"/>
      <c r="P74" s="250"/>
      <c r="Q74" s="250"/>
      <c r="R74" s="250"/>
      <c r="S74" s="250"/>
      <c r="T74" s="250"/>
      <c r="U74" s="250"/>
      <c r="V74" s="250"/>
      <c r="W74" s="250"/>
      <c r="X74" s="250"/>
      <c r="Y74" s="259"/>
      <c r="Z74" s="259"/>
      <c r="AA74" s="259"/>
      <c r="AB74" s="260"/>
      <c r="AC74" s="259"/>
      <c r="AD74" s="316"/>
      <c r="AE74" s="250"/>
      <c r="AF74" s="250"/>
      <c r="AG74" s="209"/>
      <c r="AH74" s="209"/>
      <c r="AI74" s="209"/>
      <c r="AJ74" s="209"/>
      <c r="AK74" s="209"/>
      <c r="AL74" s="209"/>
      <c r="AM74" s="209"/>
      <c r="AN74" s="209"/>
      <c r="AO74" s="250"/>
      <c r="AP74" s="250"/>
      <c r="AQ74" s="250"/>
      <c r="AR74" s="250"/>
      <c r="AS74" s="250"/>
      <c r="AT74" s="419"/>
      <c r="AU74" s="250"/>
      <c r="AV74" s="250"/>
      <c r="AW74" s="250"/>
      <c r="AX74" s="250"/>
      <c r="AY74" s="250"/>
      <c r="AZ74" s="252"/>
      <c r="BA74" s="265"/>
      <c r="BB74" s="265"/>
      <c r="BC74" s="252"/>
      <c r="BD74" s="252"/>
      <c r="BE74" s="250"/>
      <c r="BF74" s="121"/>
      <c r="BG74" s="248"/>
      <c r="BH74" s="248"/>
      <c r="BI74" s="250"/>
      <c r="BJ74" s="250"/>
      <c r="BK74" s="251"/>
    </row>
    <row r="75" spans="1:63">
      <c r="A75" s="226" t="s">
        <v>286</v>
      </c>
      <c r="B75" s="237">
        <v>43739</v>
      </c>
      <c r="C75" s="451"/>
      <c r="D75" s="327" t="s">
        <v>87</v>
      </c>
      <c r="E75" s="249"/>
      <c r="F75" s="249"/>
      <c r="G75" s="250"/>
      <c r="H75" s="250"/>
      <c r="I75" s="250"/>
      <c r="J75" s="250"/>
      <c r="K75" s="250"/>
      <c r="L75" s="250"/>
      <c r="M75" s="250"/>
      <c r="N75" s="250"/>
      <c r="O75" s="250"/>
      <c r="P75" s="250"/>
      <c r="Q75" s="250"/>
      <c r="R75" s="250"/>
      <c r="S75" s="250"/>
      <c r="T75" s="250"/>
      <c r="U75" s="250"/>
      <c r="V75" s="250"/>
      <c r="W75" s="250"/>
      <c r="X75" s="250"/>
      <c r="Y75" s="259"/>
      <c r="Z75" s="259"/>
      <c r="AA75" s="259"/>
      <c r="AB75" s="260"/>
      <c r="AC75" s="259"/>
      <c r="AD75" s="316"/>
      <c r="AE75" s="250"/>
      <c r="AF75" s="250"/>
      <c r="AG75" s="209"/>
      <c r="AH75" s="209"/>
      <c r="AI75" s="209"/>
      <c r="AJ75" s="209"/>
      <c r="AK75" s="209"/>
      <c r="AL75" s="209"/>
      <c r="AM75" s="209"/>
      <c r="AN75" s="209"/>
      <c r="AO75" s="250"/>
      <c r="AP75" s="250"/>
      <c r="AQ75" s="250"/>
      <c r="AR75" s="250"/>
      <c r="AS75" s="250"/>
      <c r="AT75" s="419"/>
      <c r="AU75" s="250"/>
      <c r="AV75" s="250"/>
      <c r="AW75" s="250"/>
      <c r="AX75" s="250"/>
      <c r="AY75" s="250"/>
      <c r="AZ75" s="252"/>
      <c r="BA75" s="265"/>
      <c r="BB75" s="265"/>
      <c r="BC75" s="252"/>
      <c r="BD75" s="252"/>
      <c r="BE75" s="250"/>
      <c r="BF75" s="121"/>
      <c r="BG75" s="248"/>
      <c r="BH75" s="248"/>
      <c r="BI75" s="250"/>
      <c r="BJ75" s="250"/>
      <c r="BK75" s="251"/>
    </row>
    <row r="76" spans="1:63">
      <c r="A76" s="226" t="s">
        <v>287</v>
      </c>
      <c r="B76" s="238">
        <v>43770</v>
      </c>
      <c r="C76" s="451"/>
      <c r="D76" s="327" t="s">
        <v>88</v>
      </c>
      <c r="E76" s="299"/>
      <c r="F76" s="299"/>
      <c r="G76" s="300"/>
      <c r="H76" s="300"/>
      <c r="I76" s="300"/>
      <c r="J76" s="300"/>
      <c r="K76" s="300"/>
      <c r="L76" s="300"/>
      <c r="M76" s="300"/>
      <c r="N76" s="300"/>
      <c r="O76" s="300"/>
      <c r="P76" s="300"/>
      <c r="Q76" s="250"/>
      <c r="R76" s="250"/>
      <c r="S76" s="250"/>
      <c r="T76" s="250"/>
      <c r="U76" s="250"/>
      <c r="V76" s="250"/>
      <c r="W76" s="250"/>
      <c r="X76" s="250"/>
      <c r="Y76" s="259"/>
      <c r="Z76" s="259"/>
      <c r="AA76" s="259"/>
      <c r="AB76" s="260"/>
      <c r="AC76" s="259"/>
      <c r="AD76" s="316"/>
      <c r="AE76" s="250"/>
      <c r="AF76" s="250"/>
      <c r="AG76" s="209"/>
      <c r="AH76" s="209"/>
      <c r="AI76" s="209"/>
      <c r="AJ76" s="209"/>
      <c r="AK76" s="209"/>
      <c r="AL76" s="209"/>
      <c r="AM76" s="209"/>
      <c r="AN76" s="209"/>
      <c r="AO76" s="250"/>
      <c r="AP76" s="250"/>
      <c r="AQ76" s="250"/>
      <c r="AR76" s="250"/>
      <c r="AS76" s="250"/>
      <c r="AT76" s="419"/>
      <c r="AU76" s="250"/>
      <c r="AV76" s="250"/>
      <c r="AW76" s="250"/>
      <c r="AX76" s="250"/>
      <c r="AY76" s="250"/>
      <c r="AZ76" s="252"/>
      <c r="BA76" s="265"/>
      <c r="BB76" s="265"/>
      <c r="BC76" s="252"/>
      <c r="BD76" s="252"/>
      <c r="BE76" s="250"/>
      <c r="BF76" s="121"/>
      <c r="BG76" s="248"/>
      <c r="BH76" s="248"/>
      <c r="BI76" s="250"/>
      <c r="BJ76" s="250"/>
      <c r="BK76" s="251"/>
    </row>
    <row r="77" spans="1:63">
      <c r="A77" s="227" t="s">
        <v>288</v>
      </c>
      <c r="B77" s="239">
        <v>43800</v>
      </c>
      <c r="C77" s="452"/>
      <c r="D77" s="327" t="s">
        <v>89</v>
      </c>
      <c r="E77" s="253"/>
      <c r="F77" s="253"/>
      <c r="G77" s="273"/>
      <c r="H77" s="273"/>
      <c r="I77" s="273"/>
      <c r="J77" s="273"/>
      <c r="K77" s="273"/>
      <c r="L77" s="273"/>
      <c r="M77" s="273"/>
      <c r="N77" s="273"/>
      <c r="O77" s="273"/>
      <c r="P77" s="273"/>
      <c r="Q77" s="273"/>
      <c r="R77" s="273"/>
      <c r="S77" s="273"/>
      <c r="T77" s="273"/>
      <c r="U77" s="273"/>
      <c r="V77" s="273"/>
      <c r="W77" s="273"/>
      <c r="X77" s="273"/>
      <c r="Y77" s="274"/>
      <c r="Z77" s="274"/>
      <c r="AA77" s="274"/>
      <c r="AB77" s="279"/>
      <c r="AC77" s="274"/>
      <c r="AD77" s="420"/>
      <c r="AE77" s="273"/>
      <c r="AF77" s="273"/>
      <c r="AG77" s="276"/>
      <c r="AH77" s="276"/>
      <c r="AI77" s="276"/>
      <c r="AJ77" s="276"/>
      <c r="AK77" s="276"/>
      <c r="AL77" s="276"/>
      <c r="AM77" s="276"/>
      <c r="AN77" s="276"/>
      <c r="AO77" s="273"/>
      <c r="AP77" s="273"/>
      <c r="AQ77" s="273"/>
      <c r="AR77" s="273"/>
      <c r="AS77" s="273"/>
      <c r="AT77" s="421"/>
      <c r="AU77" s="273"/>
      <c r="AV77" s="273"/>
      <c r="AW77" s="273"/>
      <c r="AX77" s="273"/>
      <c r="AY77" s="273"/>
      <c r="AZ77" s="422"/>
      <c r="BA77" s="423"/>
      <c r="BB77" s="423"/>
      <c r="BC77" s="422"/>
      <c r="BD77" s="422"/>
      <c r="BE77" s="273"/>
      <c r="BF77" s="325"/>
      <c r="BG77" s="285"/>
      <c r="BH77" s="285"/>
      <c r="BI77" s="273"/>
      <c r="BJ77" s="273"/>
      <c r="BK77" s="275"/>
    </row>
    <row r="78" spans="1:63">
      <c r="A78" s="267"/>
      <c r="B78" s="267"/>
      <c r="O78" s="54"/>
    </row>
    <row r="79" spans="1:63">
      <c r="A79" s="267"/>
      <c r="B79" s="267"/>
      <c r="O79" s="54"/>
    </row>
    <row r="80" spans="1:63">
      <c r="A80" s="267"/>
      <c r="B80" s="267"/>
      <c r="O80" s="54"/>
    </row>
    <row r="81" spans="1:15">
      <c r="A81" s="370" t="s">
        <v>343</v>
      </c>
      <c r="O81" s="54"/>
    </row>
    <row r="82" spans="1:15">
      <c r="O82" s="54"/>
    </row>
    <row r="83" spans="1:15">
      <c r="O83" s="54"/>
    </row>
    <row r="84" spans="1:15">
      <c r="O84" s="54"/>
    </row>
    <row r="85" spans="1:15">
      <c r="O85" s="54"/>
    </row>
    <row r="86" spans="1:15">
      <c r="O86" s="54"/>
    </row>
  </sheetData>
  <mergeCells count="44">
    <mergeCell ref="BI1:BK1"/>
    <mergeCell ref="BF1:BH1"/>
    <mergeCell ref="C6:C17"/>
    <mergeCell ref="AG1:AH1"/>
    <mergeCell ref="Y3:AC3"/>
    <mergeCell ref="BJ3:BK3"/>
    <mergeCell ref="AV3:AY3"/>
    <mergeCell ref="BC3:BD3"/>
    <mergeCell ref="BG3:BH3"/>
    <mergeCell ref="AK3:AM3"/>
    <mergeCell ref="AR3:AS3"/>
    <mergeCell ref="AV4:AY4"/>
    <mergeCell ref="Q1:U1"/>
    <mergeCell ref="C5:D5"/>
    <mergeCell ref="C4:D4"/>
    <mergeCell ref="E1:M1"/>
    <mergeCell ref="C66:C77"/>
    <mergeCell ref="AP1:AS1"/>
    <mergeCell ref="AZ1:BD1"/>
    <mergeCell ref="AV5:AY5"/>
    <mergeCell ref="AV1:AY1"/>
    <mergeCell ref="Y1:AF1"/>
    <mergeCell ref="L3:M3"/>
    <mergeCell ref="N1:P1"/>
    <mergeCell ref="AG3:AH3"/>
    <mergeCell ref="C18:C29"/>
    <mergeCell ref="AI1:AJ1"/>
    <mergeCell ref="AI3:AJ3"/>
    <mergeCell ref="W3:X3"/>
    <mergeCell ref="V1:X1"/>
    <mergeCell ref="C30:C41"/>
    <mergeCell ref="O3:P3"/>
    <mergeCell ref="C54:C65"/>
    <mergeCell ref="C1:D1"/>
    <mergeCell ref="C3:D3"/>
    <mergeCell ref="AE3:AF3"/>
    <mergeCell ref="BA3:BB3"/>
    <mergeCell ref="AZ4:BD4"/>
    <mergeCell ref="AP2:AQ2"/>
    <mergeCell ref="AK1:AO1"/>
    <mergeCell ref="C42:C53"/>
    <mergeCell ref="F3:G3"/>
    <mergeCell ref="I3:J3"/>
    <mergeCell ref="Q3:U3"/>
  </mergeCells>
  <hyperlinks>
    <hyperlink ref="A81" location="Ìndice!A1" display="Ìndice" xr:uid="{60DE3298-254D-4C3E-B473-1028A9505304}"/>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04"/>
  <sheetViews>
    <sheetView view="pageBreakPreview" zoomScale="60" zoomScaleNormal="93" workbookViewId="0">
      <pane xSplit="1" ySplit="3" topLeftCell="B4" activePane="bottomRight" state="frozen"/>
      <selection pane="topRight" activeCell="B1" sqref="B1"/>
      <selection pane="bottomLeft" activeCell="A5" sqref="A5"/>
      <selection pane="bottomRight" activeCell="A104" sqref="A104"/>
    </sheetView>
  </sheetViews>
  <sheetFormatPr baseColWidth="10" defaultColWidth="11.42578125" defaultRowHeight="12.75"/>
  <cols>
    <col min="1" max="1" width="48.42578125" style="18" customWidth="1"/>
    <col min="2" max="46" width="12.7109375" style="18" bestFit="1" customWidth="1"/>
    <col min="47" max="48" width="12.42578125" style="18" bestFit="1" customWidth="1"/>
    <col min="49" max="61" width="12.85546875" style="18" customWidth="1"/>
    <col min="62" max="16384" width="11.42578125" style="18"/>
  </cols>
  <sheetData>
    <row r="1" spans="1:61" ht="23.25" customHeight="1">
      <c r="A1" s="477" t="s">
        <v>166</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row>
    <row r="2" spans="1:61" ht="23.25" customHeight="1">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row>
    <row r="3" spans="1:61">
      <c r="A3" s="19" t="s">
        <v>90</v>
      </c>
      <c r="B3" s="20">
        <v>41275</v>
      </c>
      <c r="C3" s="20">
        <v>41306</v>
      </c>
      <c r="D3" s="20">
        <v>41334</v>
      </c>
      <c r="E3" s="20">
        <v>41365</v>
      </c>
      <c r="F3" s="20">
        <v>41395</v>
      </c>
      <c r="G3" s="20">
        <v>41426</v>
      </c>
      <c r="H3" s="20">
        <v>41456</v>
      </c>
      <c r="I3" s="20">
        <v>41487</v>
      </c>
      <c r="J3" s="20">
        <v>41518</v>
      </c>
      <c r="K3" s="20">
        <v>41548</v>
      </c>
      <c r="L3" s="20">
        <v>41579</v>
      </c>
      <c r="M3" s="20">
        <v>41609</v>
      </c>
      <c r="N3" s="20">
        <v>41640</v>
      </c>
      <c r="O3" s="20">
        <v>41671</v>
      </c>
      <c r="P3" s="20">
        <v>41699</v>
      </c>
      <c r="Q3" s="20">
        <v>41730</v>
      </c>
      <c r="R3" s="20">
        <v>41760</v>
      </c>
      <c r="S3" s="20">
        <v>41791</v>
      </c>
      <c r="T3" s="20">
        <v>41821</v>
      </c>
      <c r="U3" s="20">
        <v>41852</v>
      </c>
      <c r="V3" s="20">
        <v>41883</v>
      </c>
      <c r="W3" s="20">
        <v>41913</v>
      </c>
      <c r="X3" s="21">
        <v>41944</v>
      </c>
      <c r="Y3" s="20">
        <v>41974</v>
      </c>
      <c r="Z3" s="20">
        <v>42005</v>
      </c>
      <c r="AA3" s="20">
        <v>42036</v>
      </c>
      <c r="AB3" s="20">
        <v>42064</v>
      </c>
      <c r="AC3" s="20">
        <v>42095</v>
      </c>
      <c r="AD3" s="20">
        <v>42125</v>
      </c>
      <c r="AE3" s="20">
        <v>42156</v>
      </c>
      <c r="AF3" s="20">
        <v>42186</v>
      </c>
      <c r="AG3" s="20">
        <v>42217</v>
      </c>
      <c r="AH3" s="20">
        <v>42248</v>
      </c>
      <c r="AI3" s="20">
        <v>42278</v>
      </c>
      <c r="AJ3" s="20">
        <v>42309</v>
      </c>
      <c r="AK3" s="20">
        <v>42339</v>
      </c>
      <c r="AL3" s="20">
        <v>42370</v>
      </c>
      <c r="AM3" s="20">
        <v>42401</v>
      </c>
      <c r="AN3" s="20">
        <v>42430</v>
      </c>
      <c r="AO3" s="20">
        <v>42461</v>
      </c>
      <c r="AP3" s="20">
        <v>42491</v>
      </c>
      <c r="AQ3" s="20">
        <v>42522</v>
      </c>
      <c r="AR3" s="20">
        <v>42552</v>
      </c>
      <c r="AS3" s="20">
        <v>42583</v>
      </c>
      <c r="AT3" s="20">
        <v>42614</v>
      </c>
      <c r="AU3" s="20">
        <v>42644</v>
      </c>
      <c r="AV3" s="20">
        <v>42675</v>
      </c>
      <c r="AW3" s="20">
        <v>42705</v>
      </c>
      <c r="AX3" s="20">
        <v>42736</v>
      </c>
      <c r="AY3" s="20">
        <v>42767</v>
      </c>
      <c r="AZ3" s="20">
        <v>42795</v>
      </c>
      <c r="BA3" s="20">
        <v>42826</v>
      </c>
      <c r="BB3" s="20">
        <v>42856</v>
      </c>
      <c r="BC3" s="20">
        <v>42887</v>
      </c>
      <c r="BD3" s="20">
        <v>42917</v>
      </c>
      <c r="BE3" s="20">
        <v>42948</v>
      </c>
      <c r="BF3" s="20">
        <v>42979</v>
      </c>
      <c r="BG3" s="20">
        <v>43009</v>
      </c>
      <c r="BH3" s="20">
        <v>43040</v>
      </c>
      <c r="BI3" s="20">
        <v>43070</v>
      </c>
    </row>
    <row r="4" spans="1:61">
      <c r="A4" s="22" t="s">
        <v>167</v>
      </c>
      <c r="B4" s="23">
        <v>2790637.2</v>
      </c>
      <c r="C4" s="23">
        <v>2798550.9</v>
      </c>
      <c r="D4" s="23">
        <v>2808041.4</v>
      </c>
      <c r="E4" s="23">
        <v>2822003.1</v>
      </c>
      <c r="F4" s="23">
        <v>2860160.7</v>
      </c>
      <c r="G4" s="23">
        <v>2884500.5</v>
      </c>
      <c r="H4" s="23">
        <v>2900107.9</v>
      </c>
      <c r="I4" s="23">
        <v>2950359.1</v>
      </c>
      <c r="J4" s="23">
        <v>2953283.1</v>
      </c>
      <c r="K4" s="23">
        <v>2994284.8</v>
      </c>
      <c r="L4" s="23">
        <v>3038841.3</v>
      </c>
      <c r="M4" s="23">
        <v>3047804</v>
      </c>
      <c r="N4" s="23">
        <v>3037527.2</v>
      </c>
      <c r="O4" s="23">
        <v>3040751</v>
      </c>
      <c r="P4" s="23">
        <v>3059272.8</v>
      </c>
      <c r="Q4" s="23">
        <v>3062957.2</v>
      </c>
      <c r="R4" s="23">
        <v>3121602.8</v>
      </c>
      <c r="S4" s="23">
        <v>3127020.9</v>
      </c>
      <c r="T4" s="23">
        <v>3152895.9</v>
      </c>
      <c r="U4" s="23">
        <v>3177783.2</v>
      </c>
      <c r="V4" s="23">
        <v>3189510.1</v>
      </c>
      <c r="W4" s="23">
        <v>3222534.8</v>
      </c>
      <c r="X4" s="23">
        <v>3311177.3</v>
      </c>
      <c r="Y4" s="23">
        <v>3366689.2</v>
      </c>
      <c r="Z4" s="23">
        <v>3394969.7</v>
      </c>
      <c r="AA4" s="23">
        <v>3386108.5</v>
      </c>
      <c r="AB4" s="23">
        <v>3421885</v>
      </c>
      <c r="AC4" s="23">
        <v>3458191</v>
      </c>
      <c r="AD4" s="23">
        <v>3515885.3</v>
      </c>
      <c r="AE4" s="23">
        <v>3502432.6</v>
      </c>
      <c r="AF4" s="23">
        <v>3544771.4</v>
      </c>
      <c r="AG4" s="23">
        <v>3598272.5</v>
      </c>
      <c r="AH4" s="23">
        <v>3658320</v>
      </c>
      <c r="AI4" s="23">
        <v>3659898.5</v>
      </c>
      <c r="AJ4" s="23">
        <v>3722109.3</v>
      </c>
      <c r="AK4" s="23">
        <v>3830274.7</v>
      </c>
      <c r="AL4" s="23">
        <v>3876753</v>
      </c>
      <c r="AM4" s="23">
        <v>3874185.6</v>
      </c>
      <c r="AN4" s="23">
        <v>3875506.2</v>
      </c>
      <c r="AO4" s="23">
        <v>3895533.8</v>
      </c>
      <c r="AP4" s="23">
        <v>3942565.4</v>
      </c>
      <c r="AQ4" s="23">
        <v>4030456.6</v>
      </c>
      <c r="AR4" s="23">
        <v>4070796</v>
      </c>
      <c r="AS4" s="23">
        <v>4079610.2</v>
      </c>
      <c r="AT4" s="23">
        <v>4148026.2</v>
      </c>
      <c r="AU4" s="23">
        <v>4153223.3</v>
      </c>
      <c r="AV4" s="23">
        <v>4255921.9000000004</v>
      </c>
      <c r="AW4" s="23">
        <v>4313059.0999999996</v>
      </c>
      <c r="AX4" s="23">
        <v>4314207.5999999996</v>
      </c>
      <c r="AY4" s="23">
        <v>4319199.5</v>
      </c>
      <c r="AZ4" s="23">
        <v>4340527</v>
      </c>
      <c r="BA4" s="23">
        <v>4397529.9000000004</v>
      </c>
      <c r="BB4" s="23">
        <v>4409278.2</v>
      </c>
      <c r="BC4" s="23">
        <v>4420737.3</v>
      </c>
      <c r="BD4" s="23">
        <v>4448487.7</v>
      </c>
      <c r="BE4" s="23">
        <v>4496920.3</v>
      </c>
      <c r="BF4" s="23">
        <v>4530485.2</v>
      </c>
      <c r="BG4" s="23">
        <v>4558352.5</v>
      </c>
      <c r="BH4" s="23">
        <v>4605229.5999999996</v>
      </c>
      <c r="BI4" s="23">
        <v>4691599.3</v>
      </c>
    </row>
    <row r="5" spans="1:61" ht="25.5">
      <c r="A5" s="24" t="s">
        <v>168</v>
      </c>
      <c r="B5" s="25">
        <v>2271674.7000000002</v>
      </c>
      <c r="C5" s="25">
        <v>2282388.1</v>
      </c>
      <c r="D5" s="25">
        <v>2290303</v>
      </c>
      <c r="E5" s="25">
        <v>2309833.7000000002</v>
      </c>
      <c r="F5" s="25">
        <v>2340362.6</v>
      </c>
      <c r="G5" s="25">
        <v>2353041.5</v>
      </c>
      <c r="H5" s="25">
        <v>2378144.2999999998</v>
      </c>
      <c r="I5" s="25">
        <v>2413463.5</v>
      </c>
      <c r="J5" s="25">
        <v>2423675.1</v>
      </c>
      <c r="K5" s="25">
        <v>2448613</v>
      </c>
      <c r="L5" s="25">
        <v>2484088</v>
      </c>
      <c r="M5" s="25">
        <v>2496373.5</v>
      </c>
      <c r="N5" s="25">
        <v>2487089.6</v>
      </c>
      <c r="O5" s="25">
        <v>2487446.5</v>
      </c>
      <c r="P5" s="25">
        <v>2496084.4</v>
      </c>
      <c r="Q5" s="25">
        <v>2511802.2000000002</v>
      </c>
      <c r="R5" s="25">
        <v>2554566.5</v>
      </c>
      <c r="S5" s="25">
        <v>2557167.2000000002</v>
      </c>
      <c r="T5" s="25">
        <v>2567578.2000000002</v>
      </c>
      <c r="U5" s="25">
        <v>2589227.5</v>
      </c>
      <c r="V5" s="25">
        <v>2598732</v>
      </c>
      <c r="W5" s="25">
        <v>2622346</v>
      </c>
      <c r="X5" s="25">
        <v>2663246.1</v>
      </c>
      <c r="Y5" s="25">
        <v>2683640.2999999998</v>
      </c>
      <c r="Z5" s="25">
        <v>2701749.3</v>
      </c>
      <c r="AA5" s="25">
        <v>2696876.2</v>
      </c>
      <c r="AB5" s="25">
        <v>2735850.1</v>
      </c>
      <c r="AC5" s="25">
        <v>2771467.6</v>
      </c>
      <c r="AD5" s="25">
        <v>2806535.6</v>
      </c>
      <c r="AE5" s="25">
        <v>2806743.2</v>
      </c>
      <c r="AF5" s="25">
        <v>2833021</v>
      </c>
      <c r="AG5" s="25">
        <v>2876036.5</v>
      </c>
      <c r="AH5" s="25">
        <v>2936808.7</v>
      </c>
      <c r="AI5" s="25">
        <v>2958244.3</v>
      </c>
      <c r="AJ5" s="25">
        <v>3002067.9</v>
      </c>
      <c r="AK5" s="25">
        <v>3054298.7</v>
      </c>
      <c r="AL5" s="25">
        <v>3109489.9</v>
      </c>
      <c r="AM5" s="25">
        <v>3117540.1</v>
      </c>
      <c r="AN5" s="25">
        <v>3099083.9</v>
      </c>
      <c r="AO5" s="25">
        <v>3121352.9</v>
      </c>
      <c r="AP5" s="25">
        <v>3174668.6</v>
      </c>
      <c r="AQ5" s="25">
        <v>3222713.8</v>
      </c>
      <c r="AR5" s="25">
        <v>3279671.4</v>
      </c>
      <c r="AS5" s="25">
        <v>3304470.8</v>
      </c>
      <c r="AT5" s="25">
        <v>3356480.2</v>
      </c>
      <c r="AU5" s="25">
        <v>3376039.3</v>
      </c>
      <c r="AV5" s="25">
        <v>3487006.1</v>
      </c>
      <c r="AW5" s="25">
        <v>3477760.4</v>
      </c>
      <c r="AX5" s="25">
        <v>3478668</v>
      </c>
      <c r="AY5" s="25">
        <v>3493409.3</v>
      </c>
      <c r="AZ5" s="25">
        <v>3534250.6</v>
      </c>
      <c r="BA5" s="25">
        <v>3582777.7</v>
      </c>
      <c r="BB5" s="25">
        <v>3601600.4</v>
      </c>
      <c r="BC5" s="25">
        <v>3611331.8</v>
      </c>
      <c r="BD5" s="25">
        <v>3643367.6</v>
      </c>
      <c r="BE5" s="25">
        <v>3685246.7</v>
      </c>
      <c r="BF5" s="25">
        <v>3706003.4</v>
      </c>
      <c r="BG5" s="25">
        <v>3755919.3</v>
      </c>
      <c r="BH5" s="25">
        <v>3804975.5</v>
      </c>
      <c r="BI5" s="25">
        <v>3857027.7</v>
      </c>
    </row>
    <row r="6" spans="1:61">
      <c r="A6" s="26" t="s">
        <v>169</v>
      </c>
      <c r="B6" s="23">
        <v>50413.3</v>
      </c>
      <c r="C6" s="23">
        <v>49399.9</v>
      </c>
      <c r="D6" s="23">
        <v>49784.2</v>
      </c>
      <c r="E6" s="23">
        <v>48667.4</v>
      </c>
      <c r="F6" s="23">
        <v>49925.5</v>
      </c>
      <c r="G6" s="23">
        <v>52872.6</v>
      </c>
      <c r="H6" s="23">
        <v>49562.3</v>
      </c>
      <c r="I6" s="23">
        <v>49741.3</v>
      </c>
      <c r="J6" s="23">
        <v>50989.3</v>
      </c>
      <c r="K6" s="23">
        <v>48728.800000000003</v>
      </c>
      <c r="L6" s="23">
        <v>51619.9</v>
      </c>
      <c r="M6" s="23">
        <v>53023.5</v>
      </c>
      <c r="N6" s="23">
        <v>53435.1</v>
      </c>
      <c r="O6" s="23">
        <v>53044.7</v>
      </c>
      <c r="P6" s="23">
        <v>53117.8</v>
      </c>
      <c r="Q6" s="23">
        <v>53462.7</v>
      </c>
      <c r="R6" s="23">
        <v>54179.3</v>
      </c>
      <c r="S6" s="23">
        <v>54191.5</v>
      </c>
      <c r="T6" s="23">
        <v>54428.5</v>
      </c>
      <c r="U6" s="23">
        <v>51322</v>
      </c>
      <c r="V6" s="23">
        <v>51136.7</v>
      </c>
      <c r="W6" s="23">
        <v>51824.5</v>
      </c>
      <c r="X6" s="23">
        <v>52294.3</v>
      </c>
      <c r="Y6" s="23">
        <v>55157.1</v>
      </c>
      <c r="Z6" s="23">
        <v>55419</v>
      </c>
      <c r="AA6" s="23">
        <v>56807.5</v>
      </c>
      <c r="AB6" s="23">
        <v>55808.7</v>
      </c>
      <c r="AC6" s="23">
        <v>54044.2</v>
      </c>
      <c r="AD6" s="23">
        <v>55415</v>
      </c>
      <c r="AE6" s="23">
        <v>57051.1</v>
      </c>
      <c r="AF6" s="23">
        <v>56545.4</v>
      </c>
      <c r="AG6" s="23">
        <v>56702</v>
      </c>
      <c r="AH6" s="23">
        <v>58927.6</v>
      </c>
      <c r="AI6" s="23">
        <v>61335.6</v>
      </c>
      <c r="AJ6" s="23">
        <v>62839.1</v>
      </c>
      <c r="AK6" s="23">
        <v>68111.5</v>
      </c>
      <c r="AL6" s="23">
        <v>68884.3</v>
      </c>
      <c r="AM6" s="23">
        <v>67971.399999999994</v>
      </c>
      <c r="AN6" s="23">
        <v>67218.100000000006</v>
      </c>
      <c r="AO6" s="23">
        <v>67834.399999999994</v>
      </c>
      <c r="AP6" s="23">
        <v>67930.100000000006</v>
      </c>
      <c r="AQ6" s="23">
        <v>69993.5</v>
      </c>
      <c r="AR6" s="23">
        <v>68968.5</v>
      </c>
      <c r="AS6" s="23">
        <v>67113.7</v>
      </c>
      <c r="AT6" s="23">
        <v>67398.3</v>
      </c>
      <c r="AU6" s="23">
        <v>67138.3</v>
      </c>
      <c r="AV6" s="23">
        <v>71116</v>
      </c>
      <c r="AW6" s="23">
        <v>76123.600000000006</v>
      </c>
      <c r="AX6" s="23">
        <v>75675.3</v>
      </c>
      <c r="AY6" s="23">
        <v>73563.5</v>
      </c>
      <c r="AZ6" s="23">
        <v>73021.8</v>
      </c>
      <c r="BA6" s="23">
        <v>72384.100000000006</v>
      </c>
      <c r="BB6" s="23">
        <v>73124.600000000006</v>
      </c>
      <c r="BC6" s="23">
        <v>74198.7</v>
      </c>
      <c r="BD6" s="23">
        <v>74244.800000000003</v>
      </c>
      <c r="BE6" s="23">
        <v>74491.5</v>
      </c>
      <c r="BF6" s="23">
        <v>76453.600000000006</v>
      </c>
      <c r="BG6" s="23">
        <v>77697.5</v>
      </c>
      <c r="BH6" s="23">
        <v>80951.8</v>
      </c>
      <c r="BI6" s="23">
        <v>87229.9</v>
      </c>
    </row>
    <row r="7" spans="1:61">
      <c r="A7" s="27" t="s">
        <v>170</v>
      </c>
      <c r="B7" s="25">
        <v>558119.1</v>
      </c>
      <c r="C7" s="25">
        <v>554960.4</v>
      </c>
      <c r="D7" s="25">
        <v>554027.9</v>
      </c>
      <c r="E7" s="25">
        <v>560338.80000000005</v>
      </c>
      <c r="F7" s="25">
        <v>571426.19999999995</v>
      </c>
      <c r="G7" s="25">
        <v>564119.69999999995</v>
      </c>
      <c r="H7" s="25">
        <v>569671.80000000005</v>
      </c>
      <c r="I7" s="25">
        <v>581219.69999999995</v>
      </c>
      <c r="J7" s="25">
        <v>593227.5</v>
      </c>
      <c r="K7" s="25">
        <v>584441.80000000005</v>
      </c>
      <c r="L7" s="25">
        <v>594681.30000000005</v>
      </c>
      <c r="M7" s="25">
        <v>595609.5</v>
      </c>
      <c r="N7" s="25">
        <v>595161.69999999995</v>
      </c>
      <c r="O7" s="25">
        <v>588920.5</v>
      </c>
      <c r="P7" s="25">
        <v>577122.9</v>
      </c>
      <c r="Q7" s="25">
        <v>582904.4</v>
      </c>
      <c r="R7" s="25">
        <v>588072.1</v>
      </c>
      <c r="S7" s="25">
        <v>584368.80000000005</v>
      </c>
      <c r="T7" s="25">
        <v>588920.4</v>
      </c>
      <c r="U7" s="25">
        <v>599248.1</v>
      </c>
      <c r="V7" s="25">
        <v>605468.5</v>
      </c>
      <c r="W7" s="25">
        <v>611194.80000000005</v>
      </c>
      <c r="X7" s="25">
        <v>627191.4</v>
      </c>
      <c r="Y7" s="25">
        <v>637445.5</v>
      </c>
      <c r="Z7" s="25">
        <v>651231.6</v>
      </c>
      <c r="AA7" s="25">
        <v>639431.30000000005</v>
      </c>
      <c r="AB7" s="25">
        <v>651760.30000000005</v>
      </c>
      <c r="AC7" s="25">
        <v>651268.5</v>
      </c>
      <c r="AD7" s="25">
        <v>664363.5</v>
      </c>
      <c r="AE7" s="25">
        <v>668698.6</v>
      </c>
      <c r="AF7" s="25">
        <v>675467.4</v>
      </c>
      <c r="AG7" s="25">
        <v>695378.4</v>
      </c>
      <c r="AH7" s="25">
        <v>716043.9</v>
      </c>
      <c r="AI7" s="25">
        <v>721315.8</v>
      </c>
      <c r="AJ7" s="25">
        <v>721253</v>
      </c>
      <c r="AK7" s="25">
        <v>739584.2</v>
      </c>
      <c r="AL7" s="25">
        <v>751026.1</v>
      </c>
      <c r="AM7" s="25">
        <v>745745.4</v>
      </c>
      <c r="AN7" s="25">
        <v>732888.8</v>
      </c>
      <c r="AO7" s="25">
        <v>744000.7</v>
      </c>
      <c r="AP7" s="25">
        <v>768814.6</v>
      </c>
      <c r="AQ7" s="25">
        <v>782036.2</v>
      </c>
      <c r="AR7" s="25">
        <v>787806.8</v>
      </c>
      <c r="AS7" s="25">
        <v>786762.1</v>
      </c>
      <c r="AT7" s="25">
        <v>791386.8</v>
      </c>
      <c r="AU7" s="25">
        <v>788800.3</v>
      </c>
      <c r="AV7" s="25">
        <v>821149.6</v>
      </c>
      <c r="AW7" s="25">
        <v>820325.4</v>
      </c>
      <c r="AX7" s="25">
        <v>820375</v>
      </c>
      <c r="AY7" s="25">
        <v>816891.3</v>
      </c>
      <c r="AZ7" s="25">
        <v>820215.8</v>
      </c>
      <c r="BA7" s="25">
        <v>840745</v>
      </c>
      <c r="BB7" s="25">
        <v>847732.3</v>
      </c>
      <c r="BC7" s="25">
        <v>837511.2</v>
      </c>
      <c r="BD7" s="25">
        <v>839371.1</v>
      </c>
      <c r="BE7" s="25">
        <v>860572.2</v>
      </c>
      <c r="BF7" s="25">
        <v>868732.3</v>
      </c>
      <c r="BG7" s="25">
        <v>887212.2</v>
      </c>
      <c r="BH7" s="25">
        <v>894880</v>
      </c>
      <c r="BI7" s="25">
        <v>915959.8</v>
      </c>
    </row>
    <row r="8" spans="1:61">
      <c r="A8" s="28" t="s">
        <v>171</v>
      </c>
      <c r="B8" s="23">
        <v>266524</v>
      </c>
      <c r="C8" s="23">
        <v>265982.7</v>
      </c>
      <c r="D8" s="23">
        <v>264107</v>
      </c>
      <c r="E8" s="23">
        <v>268402.59999999998</v>
      </c>
      <c r="F8" s="23">
        <v>281709.5</v>
      </c>
      <c r="G8" s="23">
        <v>277850.5</v>
      </c>
      <c r="H8" s="23">
        <v>282112.2</v>
      </c>
      <c r="I8" s="23">
        <v>292578.40000000002</v>
      </c>
      <c r="J8" s="23">
        <v>296745.7</v>
      </c>
      <c r="K8" s="23">
        <v>291139.8</v>
      </c>
      <c r="L8" s="23">
        <v>296736.09999999998</v>
      </c>
      <c r="M8" s="23">
        <v>303708.90000000002</v>
      </c>
      <c r="N8" s="23">
        <v>302627.20000000001</v>
      </c>
      <c r="O8" s="23">
        <v>298819.5</v>
      </c>
      <c r="P8" s="23">
        <v>292981.8</v>
      </c>
      <c r="Q8" s="23">
        <v>296662</v>
      </c>
      <c r="R8" s="23">
        <v>304225.09999999998</v>
      </c>
      <c r="S8" s="23">
        <v>304552.59999999998</v>
      </c>
      <c r="T8" s="23">
        <v>307985.90000000002</v>
      </c>
      <c r="U8" s="23">
        <v>309011</v>
      </c>
      <c r="V8" s="23">
        <v>314936</v>
      </c>
      <c r="W8" s="23">
        <v>316014.2</v>
      </c>
      <c r="X8" s="23">
        <v>324822</v>
      </c>
      <c r="Y8" s="23">
        <v>335282.8</v>
      </c>
      <c r="Z8" s="23">
        <v>335828.5</v>
      </c>
      <c r="AA8" s="23">
        <v>334403.90000000002</v>
      </c>
      <c r="AB8" s="23">
        <v>342067.5</v>
      </c>
      <c r="AC8" s="23">
        <v>339257.1</v>
      </c>
      <c r="AD8" s="23">
        <v>347224.3</v>
      </c>
      <c r="AE8" s="23">
        <v>354631.5</v>
      </c>
      <c r="AF8" s="23">
        <v>359277.1</v>
      </c>
      <c r="AG8" s="23">
        <v>369232</v>
      </c>
      <c r="AH8" s="23">
        <v>382339.2</v>
      </c>
      <c r="AI8" s="23">
        <v>382306.5</v>
      </c>
      <c r="AJ8" s="23">
        <v>379737.5</v>
      </c>
      <c r="AK8" s="23">
        <v>388216.4</v>
      </c>
      <c r="AL8" s="23">
        <v>391550.2</v>
      </c>
      <c r="AM8" s="23">
        <v>385077.3</v>
      </c>
      <c r="AN8" s="23">
        <v>373862</v>
      </c>
      <c r="AO8" s="23">
        <v>378546.1</v>
      </c>
      <c r="AP8" s="23">
        <v>395846.9</v>
      </c>
      <c r="AQ8" s="23">
        <v>401936.3</v>
      </c>
      <c r="AR8" s="23">
        <v>413201.2</v>
      </c>
      <c r="AS8" s="23">
        <v>411100</v>
      </c>
      <c r="AT8" s="23">
        <v>413527.8</v>
      </c>
      <c r="AU8" s="23">
        <v>415451.9</v>
      </c>
      <c r="AV8" s="23">
        <v>438128.3</v>
      </c>
      <c r="AW8" s="23">
        <v>452000.7</v>
      </c>
      <c r="AX8" s="23">
        <v>451150</v>
      </c>
      <c r="AY8" s="23">
        <v>449537.8</v>
      </c>
      <c r="AZ8" s="23">
        <v>452139.7</v>
      </c>
      <c r="BA8" s="23">
        <v>468444.3</v>
      </c>
      <c r="BB8" s="23">
        <v>471358</v>
      </c>
      <c r="BC8" s="23">
        <v>466119.5</v>
      </c>
      <c r="BD8" s="23">
        <v>465494.7</v>
      </c>
      <c r="BE8" s="23">
        <v>479447.3</v>
      </c>
      <c r="BF8" s="23">
        <v>489075.9</v>
      </c>
      <c r="BG8" s="23">
        <v>499580.2</v>
      </c>
      <c r="BH8" s="23">
        <v>504388.6</v>
      </c>
      <c r="BI8" s="23">
        <v>523728</v>
      </c>
    </row>
    <row r="9" spans="1:61">
      <c r="A9" s="29" t="s">
        <v>172</v>
      </c>
      <c r="B9" s="25">
        <v>284240.5</v>
      </c>
      <c r="C9" s="25">
        <v>281479.3</v>
      </c>
      <c r="D9" s="25">
        <v>282253.90000000002</v>
      </c>
      <c r="E9" s="25">
        <v>284179.40000000002</v>
      </c>
      <c r="F9" s="25">
        <v>282208.90000000002</v>
      </c>
      <c r="G9" s="25">
        <v>277933.5</v>
      </c>
      <c r="H9" s="25">
        <v>279222.7</v>
      </c>
      <c r="I9" s="25">
        <v>280028.40000000002</v>
      </c>
      <c r="J9" s="25">
        <v>289301.09999999998</v>
      </c>
      <c r="K9" s="25">
        <v>285625.90000000002</v>
      </c>
      <c r="L9" s="25">
        <v>292756.5</v>
      </c>
      <c r="M9" s="25">
        <v>286809</v>
      </c>
      <c r="N9" s="25">
        <v>287637.59999999998</v>
      </c>
      <c r="O9" s="25">
        <v>285329.2</v>
      </c>
      <c r="P9" s="25">
        <v>279080.7</v>
      </c>
      <c r="Q9" s="25">
        <v>281174.40000000002</v>
      </c>
      <c r="R9" s="25">
        <v>278951.5</v>
      </c>
      <c r="S9" s="25">
        <v>274837.3</v>
      </c>
      <c r="T9" s="25">
        <v>274211.3</v>
      </c>
      <c r="U9" s="25">
        <v>283652.8</v>
      </c>
      <c r="V9" s="25">
        <v>283794.7</v>
      </c>
      <c r="W9" s="25">
        <v>288550.09999999998</v>
      </c>
      <c r="X9" s="25">
        <v>295829.2</v>
      </c>
      <c r="Y9" s="25">
        <v>295027.09999999998</v>
      </c>
      <c r="Z9" s="25">
        <v>307580.2</v>
      </c>
      <c r="AA9" s="25">
        <v>297617.09999999998</v>
      </c>
      <c r="AB9" s="25">
        <v>302387.59999999998</v>
      </c>
      <c r="AC9" s="25">
        <v>303809.8</v>
      </c>
      <c r="AD9" s="25">
        <v>308579.8</v>
      </c>
      <c r="AE9" s="25">
        <v>305524.8</v>
      </c>
      <c r="AF9" s="25">
        <v>307587.59999999998</v>
      </c>
      <c r="AG9" s="25">
        <v>317230.3</v>
      </c>
      <c r="AH9" s="25">
        <v>325056.5</v>
      </c>
      <c r="AI9" s="25">
        <v>330038.8</v>
      </c>
      <c r="AJ9" s="25">
        <v>332406.3</v>
      </c>
      <c r="AK9" s="25">
        <v>336507.9</v>
      </c>
      <c r="AL9" s="25">
        <v>344102.8</v>
      </c>
      <c r="AM9" s="25">
        <v>345152.8</v>
      </c>
      <c r="AN9" s="25">
        <v>344230.9</v>
      </c>
      <c r="AO9" s="25">
        <v>350549.8</v>
      </c>
      <c r="AP9" s="25">
        <v>357272.5</v>
      </c>
      <c r="AQ9" s="25">
        <v>364700</v>
      </c>
      <c r="AR9" s="25">
        <v>359206.5</v>
      </c>
      <c r="AS9" s="25">
        <v>359804</v>
      </c>
      <c r="AT9" s="25">
        <v>361845.7</v>
      </c>
      <c r="AU9" s="25">
        <v>357607.2</v>
      </c>
      <c r="AV9" s="25">
        <v>366117.5</v>
      </c>
      <c r="AW9" s="25">
        <v>351813.7</v>
      </c>
      <c r="AX9" s="25">
        <v>352681</v>
      </c>
      <c r="AY9" s="25">
        <v>351307.1</v>
      </c>
      <c r="AZ9" s="25">
        <v>352831.9</v>
      </c>
      <c r="BA9" s="25">
        <v>357050.3</v>
      </c>
      <c r="BB9" s="25">
        <v>359211.8</v>
      </c>
      <c r="BC9" s="25">
        <v>355632.7</v>
      </c>
      <c r="BD9" s="25">
        <v>358173.2</v>
      </c>
      <c r="BE9" s="25">
        <v>364633.1</v>
      </c>
      <c r="BF9" s="25">
        <v>360815.9</v>
      </c>
      <c r="BG9" s="25">
        <v>367302.1</v>
      </c>
      <c r="BH9" s="25">
        <v>369724.3</v>
      </c>
      <c r="BI9" s="25">
        <v>370719.8</v>
      </c>
    </row>
    <row r="10" spans="1:61" ht="25.5">
      <c r="A10" s="26" t="s">
        <v>173</v>
      </c>
      <c r="B10" s="23">
        <v>583983.19999999995</v>
      </c>
      <c r="C10" s="23">
        <v>598624.1</v>
      </c>
      <c r="D10" s="23">
        <v>595508.9</v>
      </c>
      <c r="E10" s="23">
        <v>602121.5</v>
      </c>
      <c r="F10" s="23">
        <v>608619.30000000005</v>
      </c>
      <c r="G10" s="23">
        <v>620563.30000000005</v>
      </c>
      <c r="H10" s="23">
        <v>629596.5</v>
      </c>
      <c r="I10" s="23">
        <v>639173</v>
      </c>
      <c r="J10" s="23">
        <v>627047.30000000005</v>
      </c>
      <c r="K10" s="23">
        <v>654486.6</v>
      </c>
      <c r="L10" s="23">
        <v>656993.4</v>
      </c>
      <c r="M10" s="23">
        <v>671806.5</v>
      </c>
      <c r="N10" s="23">
        <v>661447.9</v>
      </c>
      <c r="O10" s="23">
        <v>665542.30000000005</v>
      </c>
      <c r="P10" s="23">
        <v>675713</v>
      </c>
      <c r="Q10" s="23">
        <v>679407.9</v>
      </c>
      <c r="R10" s="23">
        <v>705181.8</v>
      </c>
      <c r="S10" s="23">
        <v>706604.8</v>
      </c>
      <c r="T10" s="23">
        <v>708774.40000000002</v>
      </c>
      <c r="U10" s="23">
        <v>710680.9</v>
      </c>
      <c r="V10" s="23">
        <v>708258.9</v>
      </c>
      <c r="W10" s="23">
        <v>717202.4</v>
      </c>
      <c r="X10" s="23">
        <v>722880.8</v>
      </c>
      <c r="Y10" s="23">
        <v>733744.9</v>
      </c>
      <c r="Z10" s="23">
        <v>732553.2</v>
      </c>
      <c r="AA10" s="23">
        <v>735449.59999999998</v>
      </c>
      <c r="AB10" s="23">
        <v>754254.3</v>
      </c>
      <c r="AC10" s="23">
        <v>781314.2</v>
      </c>
      <c r="AD10" s="23">
        <v>790496.9</v>
      </c>
      <c r="AE10" s="23">
        <v>775910.7</v>
      </c>
      <c r="AF10" s="23">
        <v>782444.1</v>
      </c>
      <c r="AG10" s="23">
        <v>788739.6</v>
      </c>
      <c r="AH10" s="23">
        <v>811557.7</v>
      </c>
      <c r="AI10" s="23">
        <v>810389.3</v>
      </c>
      <c r="AJ10" s="23">
        <v>825951.3</v>
      </c>
      <c r="AK10" s="23">
        <v>850515.1</v>
      </c>
      <c r="AL10" s="23">
        <v>884679.4</v>
      </c>
      <c r="AM10" s="23">
        <v>894407.4</v>
      </c>
      <c r="AN10" s="23">
        <v>875834.8</v>
      </c>
      <c r="AO10" s="23">
        <v>873256.5</v>
      </c>
      <c r="AP10" s="23">
        <v>883339.1</v>
      </c>
      <c r="AQ10" s="23">
        <v>898215</v>
      </c>
      <c r="AR10" s="23">
        <v>931928.7</v>
      </c>
      <c r="AS10" s="23">
        <v>944959.3</v>
      </c>
      <c r="AT10" s="23">
        <v>976231.8</v>
      </c>
      <c r="AU10" s="23">
        <v>983693.3</v>
      </c>
      <c r="AV10" s="23">
        <v>1028504.7</v>
      </c>
      <c r="AW10" s="23">
        <v>1016504.9</v>
      </c>
      <c r="AX10" s="23">
        <v>1013120.7</v>
      </c>
      <c r="AY10" s="23">
        <v>1027173.8</v>
      </c>
      <c r="AZ10" s="23">
        <v>1052399.1000000001</v>
      </c>
      <c r="BA10" s="23">
        <v>1070789.7</v>
      </c>
      <c r="BB10" s="23">
        <v>1069651.3</v>
      </c>
      <c r="BC10" s="23">
        <v>1102813.8999999999</v>
      </c>
      <c r="BD10" s="23">
        <v>1117556.5</v>
      </c>
      <c r="BE10" s="23">
        <v>1132700.7</v>
      </c>
      <c r="BF10" s="23">
        <v>1133453.8</v>
      </c>
      <c r="BG10" s="23">
        <v>1154645.2</v>
      </c>
      <c r="BH10" s="23">
        <v>1164197.7</v>
      </c>
      <c r="BI10" s="23">
        <v>1193440.1000000001</v>
      </c>
    </row>
    <row r="11" spans="1:61">
      <c r="A11" s="27" t="s">
        <v>174</v>
      </c>
      <c r="B11" s="25">
        <v>462066.2</v>
      </c>
      <c r="C11" s="25">
        <v>459226.6</v>
      </c>
      <c r="D11" s="25">
        <v>464180.2</v>
      </c>
      <c r="E11" s="25">
        <v>466449.6</v>
      </c>
      <c r="F11" s="25">
        <v>472200.6</v>
      </c>
      <c r="G11" s="25">
        <v>469651.3</v>
      </c>
      <c r="H11" s="25">
        <v>473938.9</v>
      </c>
      <c r="I11" s="25">
        <v>478326.6</v>
      </c>
      <c r="J11" s="25">
        <v>482148.5</v>
      </c>
      <c r="K11" s="25">
        <v>483844.5</v>
      </c>
      <c r="L11" s="25">
        <v>490040.8</v>
      </c>
      <c r="M11" s="25">
        <v>492683.6</v>
      </c>
      <c r="N11" s="25">
        <v>496845.6</v>
      </c>
      <c r="O11" s="25">
        <v>498190.2</v>
      </c>
      <c r="P11" s="25">
        <v>505403.4</v>
      </c>
      <c r="Q11" s="25">
        <v>505898.5</v>
      </c>
      <c r="R11" s="25">
        <v>512086.7</v>
      </c>
      <c r="S11" s="25">
        <v>511761.2</v>
      </c>
      <c r="T11" s="25">
        <v>510075.3</v>
      </c>
      <c r="U11" s="25">
        <v>514252.5</v>
      </c>
      <c r="V11" s="25">
        <v>519008</v>
      </c>
      <c r="W11" s="25">
        <v>523364.8</v>
      </c>
      <c r="X11" s="25">
        <v>529535.4</v>
      </c>
      <c r="Y11" s="25">
        <v>534099.9</v>
      </c>
      <c r="Z11" s="25">
        <v>541661.9</v>
      </c>
      <c r="AA11" s="25">
        <v>543528.19999999995</v>
      </c>
      <c r="AB11" s="25">
        <v>550044.9</v>
      </c>
      <c r="AC11" s="25">
        <v>554329.80000000005</v>
      </c>
      <c r="AD11" s="25">
        <v>560008.19999999995</v>
      </c>
      <c r="AE11" s="25">
        <v>564148.4</v>
      </c>
      <c r="AF11" s="25">
        <v>568855.5</v>
      </c>
      <c r="AG11" s="25">
        <v>573399.69999999995</v>
      </c>
      <c r="AH11" s="25">
        <v>580697.9</v>
      </c>
      <c r="AI11" s="25">
        <v>587130.4</v>
      </c>
      <c r="AJ11" s="25">
        <v>594073.30000000005</v>
      </c>
      <c r="AK11" s="25">
        <v>600119.19999999995</v>
      </c>
      <c r="AL11" s="25">
        <v>607378.30000000005</v>
      </c>
      <c r="AM11" s="25">
        <v>609347.30000000005</v>
      </c>
      <c r="AN11" s="25">
        <v>615173.9</v>
      </c>
      <c r="AO11" s="25">
        <v>620315.6</v>
      </c>
      <c r="AP11" s="25">
        <v>629480.30000000005</v>
      </c>
      <c r="AQ11" s="25">
        <v>634244.1</v>
      </c>
      <c r="AR11" s="25">
        <v>640883.19999999995</v>
      </c>
      <c r="AS11" s="25">
        <v>644625.69999999995</v>
      </c>
      <c r="AT11" s="25">
        <v>651931.5</v>
      </c>
      <c r="AU11" s="25">
        <v>656934.30000000005</v>
      </c>
      <c r="AV11" s="25">
        <v>664771.69999999995</v>
      </c>
      <c r="AW11" s="25">
        <v>671467.9</v>
      </c>
      <c r="AX11" s="25">
        <v>677658</v>
      </c>
      <c r="AY11" s="25">
        <v>681432.4</v>
      </c>
      <c r="AZ11" s="25">
        <v>689169.3</v>
      </c>
      <c r="BA11" s="25">
        <v>691943.6</v>
      </c>
      <c r="BB11" s="25">
        <v>697992.2</v>
      </c>
      <c r="BC11" s="25">
        <v>702817.3</v>
      </c>
      <c r="BD11" s="25">
        <v>708949.6</v>
      </c>
      <c r="BE11" s="25">
        <v>713312.7</v>
      </c>
      <c r="BF11" s="25">
        <v>718858.1</v>
      </c>
      <c r="BG11" s="25">
        <v>722000.9</v>
      </c>
      <c r="BH11" s="25">
        <v>728644</v>
      </c>
      <c r="BI11" s="25">
        <v>732239.1</v>
      </c>
    </row>
    <row r="12" spans="1:61">
      <c r="A12" s="26" t="s">
        <v>175</v>
      </c>
      <c r="B12" s="23">
        <v>617091</v>
      </c>
      <c r="C12" s="23">
        <v>620176.9</v>
      </c>
      <c r="D12" s="23">
        <v>626801.69999999995</v>
      </c>
      <c r="E12" s="23">
        <v>632256.4</v>
      </c>
      <c r="F12" s="23">
        <v>638191</v>
      </c>
      <c r="G12" s="23">
        <v>645834.5</v>
      </c>
      <c r="H12" s="23">
        <v>655374.69999999995</v>
      </c>
      <c r="I12" s="23">
        <v>665002.80000000005</v>
      </c>
      <c r="J12" s="23">
        <v>670262.4</v>
      </c>
      <c r="K12" s="23">
        <v>677111.2</v>
      </c>
      <c r="L12" s="23">
        <v>690752.5</v>
      </c>
      <c r="M12" s="23">
        <v>683250.2</v>
      </c>
      <c r="N12" s="23">
        <v>680199.2</v>
      </c>
      <c r="O12" s="23">
        <v>681748.7</v>
      </c>
      <c r="P12" s="23">
        <v>684727.3</v>
      </c>
      <c r="Q12" s="23">
        <v>690128.6</v>
      </c>
      <c r="R12" s="23">
        <v>695046.5</v>
      </c>
      <c r="S12" s="23">
        <v>700240.8</v>
      </c>
      <c r="T12" s="23">
        <v>705379.4</v>
      </c>
      <c r="U12" s="23">
        <v>713723.9</v>
      </c>
      <c r="V12" s="23">
        <v>714859.8</v>
      </c>
      <c r="W12" s="23">
        <v>718759.5</v>
      </c>
      <c r="X12" s="23">
        <v>731344.2</v>
      </c>
      <c r="Y12" s="23">
        <v>723192.6</v>
      </c>
      <c r="Z12" s="23">
        <v>720883.5</v>
      </c>
      <c r="AA12" s="23">
        <v>721659.4</v>
      </c>
      <c r="AB12" s="23">
        <v>723981.9</v>
      </c>
      <c r="AC12" s="23">
        <v>730510.8</v>
      </c>
      <c r="AD12" s="23">
        <v>736251.9</v>
      </c>
      <c r="AE12" s="23">
        <v>740934.4</v>
      </c>
      <c r="AF12" s="23">
        <v>749708.5</v>
      </c>
      <c r="AG12" s="23">
        <v>761816.8</v>
      </c>
      <c r="AH12" s="23">
        <v>769581.6</v>
      </c>
      <c r="AI12" s="23">
        <v>778073.2</v>
      </c>
      <c r="AJ12" s="23">
        <v>797951.1</v>
      </c>
      <c r="AK12" s="23">
        <v>795968.6</v>
      </c>
      <c r="AL12" s="23">
        <v>797521.8</v>
      </c>
      <c r="AM12" s="23">
        <v>800068.5</v>
      </c>
      <c r="AN12" s="23">
        <v>807968.2</v>
      </c>
      <c r="AO12" s="23">
        <v>815945.6</v>
      </c>
      <c r="AP12" s="23">
        <v>825104.4</v>
      </c>
      <c r="AQ12" s="23">
        <v>838224.9</v>
      </c>
      <c r="AR12" s="23">
        <v>850084.1</v>
      </c>
      <c r="AS12" s="23">
        <v>861009.8</v>
      </c>
      <c r="AT12" s="23">
        <v>869531.7</v>
      </c>
      <c r="AU12" s="23">
        <v>879473</v>
      </c>
      <c r="AV12" s="23">
        <v>901463.9</v>
      </c>
      <c r="AW12" s="23">
        <v>893338.5</v>
      </c>
      <c r="AX12" s="23">
        <v>891838.8</v>
      </c>
      <c r="AY12" s="23">
        <v>894348.2</v>
      </c>
      <c r="AZ12" s="23">
        <v>899444.5</v>
      </c>
      <c r="BA12" s="23">
        <v>906915.1</v>
      </c>
      <c r="BB12" s="23">
        <v>913099.9</v>
      </c>
      <c r="BC12" s="23">
        <v>893990.6</v>
      </c>
      <c r="BD12" s="23">
        <v>903245.4</v>
      </c>
      <c r="BE12" s="23">
        <v>904169.5</v>
      </c>
      <c r="BF12" s="23">
        <v>908504.4</v>
      </c>
      <c r="BG12" s="23">
        <v>914360.8</v>
      </c>
      <c r="BH12" s="23">
        <v>936109.2</v>
      </c>
      <c r="BI12" s="23">
        <v>928155.1</v>
      </c>
    </row>
    <row r="13" spans="1:61">
      <c r="A13" s="27" t="s">
        <v>176</v>
      </c>
      <c r="B13" s="25">
        <v>2</v>
      </c>
      <c r="C13" s="25">
        <v>0.1</v>
      </c>
      <c r="D13" s="25">
        <v>0.1</v>
      </c>
      <c r="E13" s="25">
        <v>0.1</v>
      </c>
      <c r="F13" s="25">
        <v>0.1</v>
      </c>
      <c r="G13" s="25">
        <v>0.1</v>
      </c>
      <c r="H13" s="25">
        <v>0.1</v>
      </c>
      <c r="I13" s="25">
        <v>0.1</v>
      </c>
      <c r="J13" s="25">
        <v>0.1</v>
      </c>
      <c r="K13" s="25">
        <v>0.1</v>
      </c>
      <c r="L13" s="25">
        <v>0.1</v>
      </c>
      <c r="M13" s="25">
        <v>0.1</v>
      </c>
      <c r="N13" s="25">
        <v>0.1</v>
      </c>
      <c r="O13" s="25">
        <v>0.1</v>
      </c>
      <c r="P13" s="25">
        <v>0.1</v>
      </c>
      <c r="Q13" s="25">
        <v>0.1</v>
      </c>
      <c r="R13" s="25">
        <v>0.1</v>
      </c>
      <c r="S13" s="25">
        <v>0.1</v>
      </c>
      <c r="T13" s="25">
        <v>0.1</v>
      </c>
      <c r="U13" s="25">
        <v>0.1</v>
      </c>
      <c r="V13" s="25">
        <v>0.1</v>
      </c>
      <c r="W13" s="25">
        <v>0</v>
      </c>
      <c r="X13" s="25">
        <v>0.1</v>
      </c>
      <c r="Y13" s="25">
        <v>0.1</v>
      </c>
      <c r="Z13" s="25">
        <v>0.1</v>
      </c>
      <c r="AA13" s="25">
        <v>0.1</v>
      </c>
      <c r="AB13" s="25">
        <v>0.1</v>
      </c>
      <c r="AC13" s="25">
        <v>0.1</v>
      </c>
      <c r="AD13" s="25">
        <v>0.1</v>
      </c>
      <c r="AE13" s="25">
        <v>0.1</v>
      </c>
      <c r="AF13" s="25">
        <v>0.1</v>
      </c>
      <c r="AG13" s="25">
        <v>0.1</v>
      </c>
      <c r="AH13" s="25">
        <v>0.1</v>
      </c>
      <c r="AI13" s="25">
        <v>0.1</v>
      </c>
      <c r="AJ13" s="25">
        <v>0.1</v>
      </c>
      <c r="AK13" s="25">
        <v>0.1</v>
      </c>
      <c r="AL13" s="25">
        <v>0.1</v>
      </c>
      <c r="AM13" s="25">
        <v>0.1</v>
      </c>
      <c r="AN13" s="25">
        <v>0.1</v>
      </c>
      <c r="AO13" s="25">
        <v>0.1</v>
      </c>
      <c r="AP13" s="25">
        <v>0.1</v>
      </c>
      <c r="AQ13" s="25">
        <v>0.1</v>
      </c>
      <c r="AR13" s="25">
        <v>0.1</v>
      </c>
      <c r="AS13" s="25">
        <v>0.1</v>
      </c>
      <c r="AT13" s="25">
        <v>0.1</v>
      </c>
      <c r="AU13" s="25">
        <v>0.1</v>
      </c>
      <c r="AV13" s="25">
        <v>0.1</v>
      </c>
      <c r="AW13" s="25">
        <v>0.1</v>
      </c>
      <c r="AX13" s="25">
        <v>0.1</v>
      </c>
      <c r="AY13" s="25">
        <v>0.1</v>
      </c>
      <c r="AZ13" s="25">
        <v>0.1</v>
      </c>
      <c r="BA13" s="25">
        <v>0.1</v>
      </c>
      <c r="BB13" s="25">
        <v>0.1</v>
      </c>
      <c r="BC13" s="25">
        <v>0.1</v>
      </c>
      <c r="BD13" s="25">
        <v>0.1</v>
      </c>
      <c r="BE13" s="25">
        <v>0.1</v>
      </c>
      <c r="BF13" s="25">
        <v>1.3</v>
      </c>
      <c r="BG13" s="25">
        <v>2.6</v>
      </c>
      <c r="BH13" s="25">
        <v>192.8</v>
      </c>
      <c r="BI13" s="25">
        <v>3.8</v>
      </c>
    </row>
    <row r="14" spans="1:61">
      <c r="A14" s="26" t="s">
        <v>177</v>
      </c>
      <c r="B14" s="23">
        <v>96684.1</v>
      </c>
      <c r="C14" s="23">
        <v>95332.1</v>
      </c>
      <c r="D14" s="23">
        <v>98579.8</v>
      </c>
      <c r="E14" s="23">
        <v>99413.6</v>
      </c>
      <c r="F14" s="23">
        <v>104028</v>
      </c>
      <c r="G14" s="23">
        <v>110872.9</v>
      </c>
      <c r="H14" s="23">
        <v>109048.9</v>
      </c>
      <c r="I14" s="23">
        <v>110444.3</v>
      </c>
      <c r="J14" s="23">
        <v>112092</v>
      </c>
      <c r="K14" s="23">
        <v>110612.6</v>
      </c>
      <c r="L14" s="23">
        <v>116487.2</v>
      </c>
      <c r="M14" s="23">
        <v>119186.1</v>
      </c>
      <c r="N14" s="23">
        <v>116510.3</v>
      </c>
      <c r="O14" s="23">
        <v>118599.5</v>
      </c>
      <c r="P14" s="23">
        <v>119718</v>
      </c>
      <c r="Q14" s="23">
        <v>118508.2</v>
      </c>
      <c r="R14" s="23">
        <v>122164.2</v>
      </c>
      <c r="S14" s="23">
        <v>123683</v>
      </c>
      <c r="T14" s="23">
        <v>125756.3</v>
      </c>
      <c r="U14" s="23">
        <v>124613.2</v>
      </c>
      <c r="V14" s="23">
        <v>126447</v>
      </c>
      <c r="W14" s="23">
        <v>127494.5</v>
      </c>
      <c r="X14" s="23">
        <v>138159.79999999999</v>
      </c>
      <c r="Y14" s="23">
        <v>139003.79999999999</v>
      </c>
      <c r="Z14" s="23">
        <v>136572.79999999999</v>
      </c>
      <c r="AA14" s="23">
        <v>133155.5</v>
      </c>
      <c r="AB14" s="23">
        <v>132464.9</v>
      </c>
      <c r="AC14" s="23">
        <v>132472.4</v>
      </c>
      <c r="AD14" s="23">
        <v>135435.4</v>
      </c>
      <c r="AE14" s="23">
        <v>135899.1</v>
      </c>
      <c r="AF14" s="23">
        <v>137305.60000000001</v>
      </c>
      <c r="AG14" s="23">
        <v>142353.29999999999</v>
      </c>
      <c r="AH14" s="23">
        <v>136317.70000000001</v>
      </c>
      <c r="AI14" s="23">
        <v>131872.1</v>
      </c>
      <c r="AJ14" s="23">
        <v>144232.5</v>
      </c>
      <c r="AK14" s="23">
        <v>168344.2</v>
      </c>
      <c r="AL14" s="23">
        <v>161041.1</v>
      </c>
      <c r="AM14" s="23">
        <v>146642</v>
      </c>
      <c r="AN14" s="23">
        <v>164304.9</v>
      </c>
      <c r="AO14" s="23">
        <v>163908.6</v>
      </c>
      <c r="AP14" s="23">
        <v>162397.20000000001</v>
      </c>
      <c r="AQ14" s="23">
        <v>170943.4</v>
      </c>
      <c r="AR14" s="23">
        <v>165967.20000000001</v>
      </c>
      <c r="AS14" s="23">
        <v>158242.70000000001</v>
      </c>
      <c r="AT14" s="23">
        <v>154335.70000000001</v>
      </c>
      <c r="AU14" s="23">
        <v>153703.79999999999</v>
      </c>
      <c r="AV14" s="23">
        <v>154937.20000000001</v>
      </c>
      <c r="AW14" s="23">
        <v>164212.70000000001</v>
      </c>
      <c r="AX14" s="23">
        <v>161870.39999999999</v>
      </c>
      <c r="AY14" s="23">
        <v>161918.39999999999</v>
      </c>
      <c r="AZ14" s="23">
        <v>177132.9</v>
      </c>
      <c r="BA14" s="23">
        <v>185720.9</v>
      </c>
      <c r="BB14" s="23">
        <v>185012.7</v>
      </c>
      <c r="BC14" s="23">
        <v>181460.5</v>
      </c>
      <c r="BD14" s="23">
        <v>183469.8</v>
      </c>
      <c r="BE14" s="23">
        <v>188916.5</v>
      </c>
      <c r="BF14" s="23">
        <v>188831.7</v>
      </c>
      <c r="BG14" s="23">
        <v>178851.7</v>
      </c>
      <c r="BH14" s="23">
        <v>184361.1</v>
      </c>
      <c r="BI14" s="23">
        <v>194750.8</v>
      </c>
    </row>
    <row r="15" spans="1:61" ht="25.5">
      <c r="A15" s="27" t="s">
        <v>178</v>
      </c>
      <c r="B15" s="25">
        <v>377263.4</v>
      </c>
      <c r="C15" s="25">
        <v>380544.8</v>
      </c>
      <c r="D15" s="25">
        <v>381131.1</v>
      </c>
      <c r="E15" s="25">
        <v>378598.8</v>
      </c>
      <c r="F15" s="25">
        <v>379035.2</v>
      </c>
      <c r="G15" s="25">
        <v>382147</v>
      </c>
      <c r="H15" s="25">
        <v>378937.7</v>
      </c>
      <c r="I15" s="25">
        <v>383627.9</v>
      </c>
      <c r="J15" s="25">
        <v>382639.8</v>
      </c>
      <c r="K15" s="25">
        <v>393695.8</v>
      </c>
      <c r="L15" s="25">
        <v>393519.4</v>
      </c>
      <c r="M15" s="25">
        <v>402922.9</v>
      </c>
      <c r="N15" s="25">
        <v>401571.6</v>
      </c>
      <c r="O15" s="25">
        <v>403242.6</v>
      </c>
      <c r="P15" s="25">
        <v>408379.2</v>
      </c>
      <c r="Q15" s="25">
        <v>400596.9</v>
      </c>
      <c r="R15" s="25">
        <v>413548.79999999999</v>
      </c>
      <c r="S15" s="25">
        <v>411769.4</v>
      </c>
      <c r="T15" s="25">
        <v>426698.6</v>
      </c>
      <c r="U15" s="25">
        <v>431365.2</v>
      </c>
      <c r="V15" s="25">
        <v>429931</v>
      </c>
      <c r="W15" s="25">
        <v>436638.6</v>
      </c>
      <c r="X15" s="25">
        <v>471171.1</v>
      </c>
      <c r="Y15" s="25">
        <v>501714.8</v>
      </c>
      <c r="Z15" s="25">
        <v>515314.3</v>
      </c>
      <c r="AA15" s="25">
        <v>513961.5</v>
      </c>
      <c r="AB15" s="25">
        <v>510865</v>
      </c>
      <c r="AC15" s="25">
        <v>508082.2</v>
      </c>
      <c r="AD15" s="25">
        <v>508684.3</v>
      </c>
      <c r="AE15" s="25">
        <v>508245.2</v>
      </c>
      <c r="AF15" s="25">
        <v>528509.19999999995</v>
      </c>
      <c r="AG15" s="25">
        <v>532609.30000000005</v>
      </c>
      <c r="AH15" s="25">
        <v>536136</v>
      </c>
      <c r="AI15" s="25">
        <v>524500.1</v>
      </c>
      <c r="AJ15" s="25">
        <v>526639.9</v>
      </c>
      <c r="AK15" s="25">
        <v>556415.6</v>
      </c>
      <c r="AL15" s="25">
        <v>555464.9</v>
      </c>
      <c r="AM15" s="25">
        <v>559867.80000000005</v>
      </c>
      <c r="AN15" s="25">
        <v>561477.9</v>
      </c>
      <c r="AO15" s="25">
        <v>559336.9</v>
      </c>
      <c r="AP15" s="25">
        <v>552935.5</v>
      </c>
      <c r="AQ15" s="25">
        <v>581254.19999999995</v>
      </c>
      <c r="AR15" s="25">
        <v>570861.1</v>
      </c>
      <c r="AS15" s="25">
        <v>560649.19999999995</v>
      </c>
      <c r="AT15" s="25">
        <v>568016.80000000005</v>
      </c>
      <c r="AU15" s="25">
        <v>554971.9</v>
      </c>
      <c r="AV15" s="25">
        <v>546573.30000000005</v>
      </c>
      <c r="AW15" s="25">
        <v>591752.5</v>
      </c>
      <c r="AX15" s="25">
        <v>590249.30000000005</v>
      </c>
      <c r="AY15" s="25">
        <v>587543.6</v>
      </c>
      <c r="AZ15" s="25">
        <v>557505.1</v>
      </c>
      <c r="BA15" s="25">
        <v>557901.4</v>
      </c>
      <c r="BB15" s="25">
        <v>550069.30000000005</v>
      </c>
      <c r="BC15" s="25">
        <v>550938.69999999995</v>
      </c>
      <c r="BD15" s="25">
        <v>550720.6</v>
      </c>
      <c r="BE15" s="25">
        <v>550273.19999999995</v>
      </c>
      <c r="BF15" s="25">
        <v>557322.30000000005</v>
      </c>
      <c r="BG15" s="25">
        <v>544101.1</v>
      </c>
      <c r="BH15" s="25">
        <v>535846.40000000002</v>
      </c>
      <c r="BI15" s="25">
        <v>556753.9</v>
      </c>
    </row>
    <row r="16" spans="1:61">
      <c r="A16" s="26" t="s">
        <v>179</v>
      </c>
      <c r="B16" s="23">
        <v>8039.5</v>
      </c>
      <c r="C16" s="23">
        <v>8039.6</v>
      </c>
      <c r="D16" s="23">
        <v>8049.6</v>
      </c>
      <c r="E16" s="23">
        <v>8043.5</v>
      </c>
      <c r="F16" s="23">
        <v>6038.8</v>
      </c>
      <c r="G16" s="23">
        <v>4036.1</v>
      </c>
      <c r="H16" s="23">
        <v>4037.6</v>
      </c>
      <c r="I16" s="23">
        <v>4004.9</v>
      </c>
      <c r="J16" s="23">
        <v>4005.8</v>
      </c>
      <c r="K16" s="23">
        <v>4006.6</v>
      </c>
      <c r="L16" s="23">
        <v>2005.3</v>
      </c>
      <c r="M16" s="23">
        <v>0</v>
      </c>
      <c r="N16" s="23">
        <v>0</v>
      </c>
      <c r="O16" s="23">
        <v>0</v>
      </c>
      <c r="P16" s="23">
        <v>0</v>
      </c>
      <c r="Q16" s="23">
        <v>0</v>
      </c>
      <c r="R16" s="23">
        <v>0</v>
      </c>
      <c r="S16" s="23">
        <v>0</v>
      </c>
      <c r="T16" s="23">
        <v>0</v>
      </c>
      <c r="U16" s="23">
        <v>0</v>
      </c>
      <c r="V16" s="23">
        <v>0</v>
      </c>
      <c r="W16" s="23">
        <v>0</v>
      </c>
      <c r="X16" s="23">
        <v>0</v>
      </c>
      <c r="Y16" s="23">
        <v>0</v>
      </c>
      <c r="Z16" s="23">
        <v>0</v>
      </c>
      <c r="AA16" s="23">
        <v>0</v>
      </c>
      <c r="AB16" s="23">
        <v>0.2</v>
      </c>
      <c r="AC16" s="23">
        <v>0.2</v>
      </c>
      <c r="AD16" s="23">
        <v>0.2</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3">
        <v>0</v>
      </c>
      <c r="AZ16" s="23">
        <v>0</v>
      </c>
      <c r="BA16" s="23">
        <v>0.1</v>
      </c>
      <c r="BB16" s="23">
        <v>0.1</v>
      </c>
      <c r="BC16" s="23">
        <v>0</v>
      </c>
      <c r="BD16" s="23">
        <v>0</v>
      </c>
      <c r="BE16" s="23">
        <v>0.1</v>
      </c>
      <c r="BF16" s="23">
        <v>0</v>
      </c>
      <c r="BG16" s="23">
        <v>0</v>
      </c>
      <c r="BH16" s="23">
        <v>0</v>
      </c>
      <c r="BI16" s="23">
        <v>0</v>
      </c>
    </row>
    <row r="17" spans="1:61">
      <c r="A17" s="27" t="s">
        <v>180</v>
      </c>
      <c r="B17" s="25">
        <v>36975.4</v>
      </c>
      <c r="C17" s="25">
        <v>32246.400000000001</v>
      </c>
      <c r="D17" s="25">
        <v>29977.9</v>
      </c>
      <c r="E17" s="25">
        <v>26113.5</v>
      </c>
      <c r="F17" s="25">
        <v>30696.1</v>
      </c>
      <c r="G17" s="25">
        <v>34403</v>
      </c>
      <c r="H17" s="25">
        <v>29939.3</v>
      </c>
      <c r="I17" s="25">
        <v>38818.5</v>
      </c>
      <c r="J17" s="25">
        <v>30870.400000000001</v>
      </c>
      <c r="K17" s="25">
        <v>37356.800000000003</v>
      </c>
      <c r="L17" s="25">
        <v>42741.4</v>
      </c>
      <c r="M17" s="25">
        <v>29321.599999999999</v>
      </c>
      <c r="N17" s="25">
        <v>32355.7</v>
      </c>
      <c r="O17" s="25">
        <v>31462.400000000001</v>
      </c>
      <c r="P17" s="25">
        <v>35091.199999999997</v>
      </c>
      <c r="Q17" s="25">
        <v>32049.9</v>
      </c>
      <c r="R17" s="25">
        <v>31323.3</v>
      </c>
      <c r="S17" s="25">
        <v>34401.4</v>
      </c>
      <c r="T17" s="25">
        <v>32862.800000000003</v>
      </c>
      <c r="U17" s="25">
        <v>32577.3</v>
      </c>
      <c r="V17" s="25">
        <v>34400.1</v>
      </c>
      <c r="W17" s="25">
        <v>36055.599999999999</v>
      </c>
      <c r="X17" s="25">
        <v>38600.400000000001</v>
      </c>
      <c r="Y17" s="25">
        <v>42330.3</v>
      </c>
      <c r="Z17" s="25">
        <v>41333.4</v>
      </c>
      <c r="AA17" s="25">
        <v>42115.3</v>
      </c>
      <c r="AB17" s="25">
        <v>42704.7</v>
      </c>
      <c r="AC17" s="25">
        <v>46168.6</v>
      </c>
      <c r="AD17" s="25">
        <v>65229.8</v>
      </c>
      <c r="AE17" s="25">
        <v>51545.2</v>
      </c>
      <c r="AF17" s="25">
        <v>45935.6</v>
      </c>
      <c r="AG17" s="25">
        <v>47273.4</v>
      </c>
      <c r="AH17" s="25">
        <v>49057.599999999999</v>
      </c>
      <c r="AI17" s="25">
        <v>45281.9</v>
      </c>
      <c r="AJ17" s="25">
        <v>49169</v>
      </c>
      <c r="AK17" s="25">
        <v>51216.4</v>
      </c>
      <c r="AL17" s="25">
        <v>50757.1</v>
      </c>
      <c r="AM17" s="25">
        <v>50135.6</v>
      </c>
      <c r="AN17" s="25">
        <v>50639.4</v>
      </c>
      <c r="AO17" s="25">
        <v>50935.5</v>
      </c>
      <c r="AP17" s="25">
        <v>52564.1</v>
      </c>
      <c r="AQ17" s="25">
        <v>55545.2</v>
      </c>
      <c r="AR17" s="25">
        <v>54296.3</v>
      </c>
      <c r="AS17" s="25">
        <v>56247.6</v>
      </c>
      <c r="AT17" s="25">
        <v>69193.399999999994</v>
      </c>
      <c r="AU17" s="25">
        <v>68508.3</v>
      </c>
      <c r="AV17" s="25">
        <v>67405.2</v>
      </c>
      <c r="AW17" s="25">
        <v>79333.5</v>
      </c>
      <c r="AX17" s="25">
        <v>83419.899999999994</v>
      </c>
      <c r="AY17" s="25">
        <v>76328.100000000006</v>
      </c>
      <c r="AZ17" s="25">
        <v>71638.399999999994</v>
      </c>
      <c r="BA17" s="25">
        <v>71129.899999999994</v>
      </c>
      <c r="BB17" s="25">
        <v>72595.7</v>
      </c>
      <c r="BC17" s="25">
        <v>77006.3</v>
      </c>
      <c r="BD17" s="25">
        <v>70929.7</v>
      </c>
      <c r="BE17" s="25">
        <v>72483.7</v>
      </c>
      <c r="BF17" s="25">
        <v>78327.8</v>
      </c>
      <c r="BG17" s="25">
        <v>79480.399999999994</v>
      </c>
      <c r="BH17" s="25">
        <v>80046.5</v>
      </c>
      <c r="BI17" s="25">
        <v>83066.899999999994</v>
      </c>
    </row>
    <row r="18" spans="1:61" ht="13.5" thickBot="1">
      <c r="A18" s="30" t="s">
        <v>181</v>
      </c>
      <c r="B18" s="31">
        <v>1413.1</v>
      </c>
      <c r="C18" s="31">
        <v>2120.6999999999998</v>
      </c>
      <c r="D18" s="31">
        <v>2895.4</v>
      </c>
      <c r="E18" s="31">
        <v>2633.6</v>
      </c>
      <c r="F18" s="31">
        <v>3144.8</v>
      </c>
      <c r="G18" s="31">
        <v>3570.9</v>
      </c>
      <c r="H18" s="31">
        <v>4312</v>
      </c>
      <c r="I18" s="31">
        <v>2656.1</v>
      </c>
      <c r="J18" s="31">
        <v>2612.9</v>
      </c>
      <c r="K18" s="31">
        <v>1978.9</v>
      </c>
      <c r="L18" s="31">
        <v>2957.1</v>
      </c>
      <c r="M18" s="31">
        <v>3584.3</v>
      </c>
      <c r="N18" s="31">
        <v>3835.4</v>
      </c>
      <c r="O18" s="31">
        <v>3883.6</v>
      </c>
      <c r="P18" s="31">
        <v>2648.9</v>
      </c>
      <c r="Q18" s="31">
        <v>2861.7</v>
      </c>
      <c r="R18" s="31">
        <v>2469.6</v>
      </c>
      <c r="S18" s="31">
        <v>1207.9000000000001</v>
      </c>
      <c r="T18" s="31">
        <v>1138.2</v>
      </c>
      <c r="U18" s="31">
        <v>866.6</v>
      </c>
      <c r="V18" s="31">
        <v>1335.1</v>
      </c>
      <c r="W18" s="31">
        <v>1143.2</v>
      </c>
      <c r="X18" s="31">
        <v>630.29999999999995</v>
      </c>
      <c r="Y18" s="31">
        <v>1031.5999999999999</v>
      </c>
      <c r="Z18" s="31">
        <v>1253.5999999999999</v>
      </c>
      <c r="AA18" s="31">
        <v>1628.6</v>
      </c>
      <c r="AB18" s="31">
        <v>1312.7</v>
      </c>
      <c r="AC18" s="31">
        <v>2149.4</v>
      </c>
      <c r="AD18" s="31">
        <v>2180.1999999999998</v>
      </c>
      <c r="AE18" s="31">
        <v>2242.5</v>
      </c>
      <c r="AF18" s="31">
        <v>1912.2</v>
      </c>
      <c r="AG18" s="31">
        <v>1791</v>
      </c>
      <c r="AH18" s="31">
        <v>932.3</v>
      </c>
      <c r="AI18" s="31">
        <v>972.8</v>
      </c>
      <c r="AJ18" s="31">
        <v>797.6</v>
      </c>
      <c r="AK18" s="31">
        <v>2144.1999999999998</v>
      </c>
      <c r="AL18" s="31">
        <v>1887</v>
      </c>
      <c r="AM18" s="31">
        <v>1634.9</v>
      </c>
      <c r="AN18" s="31">
        <v>1768.7</v>
      </c>
      <c r="AO18" s="31">
        <v>1540</v>
      </c>
      <c r="AP18" s="31">
        <v>2995</v>
      </c>
      <c r="AQ18" s="31">
        <v>3132.6</v>
      </c>
      <c r="AR18" s="31">
        <v>3369.5</v>
      </c>
      <c r="AS18" s="31">
        <v>2978.3</v>
      </c>
      <c r="AT18" s="31">
        <v>3091.3</v>
      </c>
      <c r="AU18" s="31">
        <v>2627.2</v>
      </c>
      <c r="AV18" s="31">
        <v>2486.6</v>
      </c>
      <c r="AW18" s="31">
        <v>4689.3</v>
      </c>
      <c r="AX18" s="31">
        <v>5297</v>
      </c>
      <c r="AY18" s="31">
        <v>4229.6000000000004</v>
      </c>
      <c r="AZ18" s="31">
        <v>4874.5</v>
      </c>
      <c r="BA18" s="31">
        <v>4597.8999999999996</v>
      </c>
      <c r="BB18" s="31">
        <v>4698</v>
      </c>
      <c r="BC18" s="31">
        <v>5043.3</v>
      </c>
      <c r="BD18" s="31">
        <v>4476.5</v>
      </c>
      <c r="BE18" s="31">
        <v>4645.2</v>
      </c>
      <c r="BF18" s="31">
        <v>6201.8</v>
      </c>
      <c r="BG18" s="31">
        <v>4813.5</v>
      </c>
      <c r="BH18" s="31">
        <v>5969.2</v>
      </c>
      <c r="BI18" s="31">
        <v>9178.9</v>
      </c>
    </row>
    <row r="19" spans="1:61">
      <c r="A19" s="32" t="s">
        <v>182</v>
      </c>
    </row>
    <row r="22" spans="1:61" ht="21.75" customHeight="1">
      <c r="A22" s="477" t="s">
        <v>183</v>
      </c>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row>
    <row r="23" spans="1:61" ht="21.75" customHeigh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row>
    <row r="24" spans="1:61">
      <c r="A24" s="33" t="s">
        <v>184</v>
      </c>
      <c r="B24" s="20">
        <v>41275</v>
      </c>
      <c r="C24" s="20">
        <v>41306</v>
      </c>
      <c r="D24" s="20">
        <v>41334</v>
      </c>
      <c r="E24" s="20">
        <v>41365</v>
      </c>
      <c r="F24" s="20">
        <v>41395</v>
      </c>
      <c r="G24" s="20">
        <v>41426</v>
      </c>
      <c r="H24" s="20">
        <v>41456</v>
      </c>
      <c r="I24" s="20">
        <v>41487</v>
      </c>
      <c r="J24" s="20">
        <v>41518</v>
      </c>
      <c r="K24" s="20">
        <v>41548</v>
      </c>
      <c r="L24" s="20">
        <v>41579</v>
      </c>
      <c r="M24" s="20">
        <v>41609</v>
      </c>
      <c r="N24" s="20">
        <v>41640</v>
      </c>
      <c r="O24" s="20">
        <v>41671</v>
      </c>
      <c r="P24" s="20">
        <v>41699</v>
      </c>
      <c r="Q24" s="20">
        <v>41730</v>
      </c>
      <c r="R24" s="20">
        <v>41760</v>
      </c>
      <c r="S24" s="20">
        <v>41791</v>
      </c>
      <c r="T24" s="20">
        <v>41821</v>
      </c>
      <c r="U24" s="20">
        <v>41852</v>
      </c>
      <c r="V24" s="20">
        <v>41883</v>
      </c>
      <c r="W24" s="20">
        <v>41913</v>
      </c>
      <c r="X24" s="21">
        <v>41944</v>
      </c>
      <c r="Y24" s="20">
        <v>41974</v>
      </c>
      <c r="Z24" s="20">
        <v>42005</v>
      </c>
      <c r="AA24" s="20">
        <v>42036</v>
      </c>
      <c r="AB24" s="20">
        <v>42064</v>
      </c>
      <c r="AC24" s="20">
        <v>42095</v>
      </c>
      <c r="AD24" s="20">
        <v>42125</v>
      </c>
      <c r="AE24" s="20">
        <v>42156</v>
      </c>
      <c r="AF24" s="20">
        <v>42186</v>
      </c>
      <c r="AG24" s="20">
        <v>42217</v>
      </c>
      <c r="AH24" s="20">
        <v>42248</v>
      </c>
      <c r="AI24" s="20">
        <v>42278</v>
      </c>
      <c r="AJ24" s="20">
        <v>42309</v>
      </c>
      <c r="AK24" s="20">
        <v>42339</v>
      </c>
      <c r="AL24" s="20">
        <v>42370</v>
      </c>
      <c r="AM24" s="20">
        <v>42401</v>
      </c>
      <c r="AN24" s="20">
        <v>42430</v>
      </c>
      <c r="AO24" s="20">
        <v>42461</v>
      </c>
      <c r="AP24" s="20">
        <v>42491</v>
      </c>
      <c r="AQ24" s="20">
        <v>42522</v>
      </c>
      <c r="AR24" s="20">
        <v>42552</v>
      </c>
      <c r="AS24" s="20">
        <v>42583</v>
      </c>
      <c r="AT24" s="20">
        <v>42614</v>
      </c>
      <c r="AU24" s="20">
        <v>42644</v>
      </c>
      <c r="AV24" s="20">
        <v>42675</v>
      </c>
      <c r="AW24" s="20">
        <v>42705</v>
      </c>
      <c r="AX24" s="20">
        <v>42736</v>
      </c>
      <c r="AY24" s="20">
        <v>42767</v>
      </c>
      <c r="AZ24" s="20">
        <v>42795</v>
      </c>
      <c r="BA24" s="20">
        <v>42826</v>
      </c>
      <c r="BB24" s="20">
        <v>42856</v>
      </c>
      <c r="BC24" s="20">
        <v>42887</v>
      </c>
      <c r="BD24" s="20">
        <v>42917</v>
      </c>
      <c r="BE24" s="20">
        <v>42948</v>
      </c>
      <c r="BF24" s="20">
        <v>42979</v>
      </c>
      <c r="BG24" s="20">
        <v>43009</v>
      </c>
      <c r="BH24" s="20">
        <v>43040</v>
      </c>
      <c r="BI24" s="20">
        <v>43070</v>
      </c>
    </row>
    <row r="25" spans="1:61">
      <c r="A25" s="34" t="s">
        <v>167</v>
      </c>
      <c r="B25" s="35">
        <v>99.949388447622169</v>
      </c>
      <c r="C25" s="35">
        <v>99.92427887653804</v>
      </c>
      <c r="D25" s="35">
        <v>99.89699519391543</v>
      </c>
      <c r="E25" s="35">
        <v>99.906759693848059</v>
      </c>
      <c r="F25" s="35">
        <v>99.890165408819783</v>
      </c>
      <c r="G25" s="35">
        <v>99.876356934942805</v>
      </c>
      <c r="H25" s="35">
        <v>99.851540056296258</v>
      </c>
      <c r="I25" s="35">
        <v>99.910054645164024</v>
      </c>
      <c r="J25" s="35">
        <v>99.91160379120241</v>
      </c>
      <c r="K25" s="35">
        <v>99.933954411288966</v>
      </c>
      <c r="L25" s="35">
        <v>99.902784484336621</v>
      </c>
      <c r="M25" s="35">
        <v>99.882535434772436</v>
      </c>
      <c r="N25" s="35">
        <v>99.873892050885345</v>
      </c>
      <c r="O25" s="35">
        <v>99.872444463450549</v>
      </c>
      <c r="P25" s="35">
        <v>99.913485706917768</v>
      </c>
      <c r="Q25" s="35">
        <v>99.906657891632136</v>
      </c>
      <c r="R25" s="35">
        <v>99.920949335233061</v>
      </c>
      <c r="S25" s="35">
        <v>99.961383900008087</v>
      </c>
      <c r="T25" s="35">
        <v>99.963916051634186</v>
      </c>
      <c r="U25" s="35">
        <v>99.972736851980358</v>
      </c>
      <c r="V25" s="35">
        <v>99.95815842147401</v>
      </c>
      <c r="W25" s="35">
        <v>99.964540502014785</v>
      </c>
      <c r="X25" s="35">
        <v>99.980962059452864</v>
      </c>
      <c r="Y25" s="35">
        <v>99.969373943907357</v>
      </c>
      <c r="Z25" s="35">
        <v>99.963085467228112</v>
      </c>
      <c r="AA25" s="35">
        <v>99.951929562418812</v>
      </c>
      <c r="AB25" s="35">
        <v>99.961652813683514</v>
      </c>
      <c r="AC25" s="35">
        <v>99.93788472371098</v>
      </c>
      <c r="AD25" s="35">
        <v>99.938028442051461</v>
      </c>
      <c r="AE25" s="35">
        <v>99.936008337206005</v>
      </c>
      <c r="AF25" s="35">
        <v>99.946084843880627</v>
      </c>
      <c r="AG25" s="35">
        <v>99.950248101172434</v>
      </c>
      <c r="AH25" s="35">
        <v>99.974519385435116</v>
      </c>
      <c r="AI25" s="35">
        <v>99.973427090976955</v>
      </c>
      <c r="AJ25" s="35">
        <v>99.978575881121273</v>
      </c>
      <c r="AK25" s="35">
        <v>99.944045785597908</v>
      </c>
      <c r="AL25" s="35">
        <v>99.951346349458916</v>
      </c>
      <c r="AM25" s="35">
        <v>99.957820542974588</v>
      </c>
      <c r="AN25" s="35">
        <v>99.954385487456292</v>
      </c>
      <c r="AO25" s="35">
        <v>99.960480605718033</v>
      </c>
      <c r="AP25" s="35">
        <v>99.924091898327049</v>
      </c>
      <c r="AQ25" s="35">
        <v>99.922337158181605</v>
      </c>
      <c r="AR25" s="35">
        <v>99.91729594686322</v>
      </c>
      <c r="AS25" s="35">
        <v>99.927048733909885</v>
      </c>
      <c r="AT25" s="35">
        <v>99.925533303394388</v>
      </c>
      <c r="AU25" s="35">
        <v>99.936783096504556</v>
      </c>
      <c r="AV25" s="35">
        <v>99.941611986807388</v>
      </c>
      <c r="AW25" s="35">
        <v>99.89139478344778</v>
      </c>
      <c r="AX25" s="35">
        <v>99.877372508814361</v>
      </c>
      <c r="AY25" s="35">
        <v>99.902172557939565</v>
      </c>
      <c r="AZ25" s="35">
        <v>99.887823944461744</v>
      </c>
      <c r="BA25" s="35">
        <v>99.895552782452157</v>
      </c>
      <c r="BB25" s="35">
        <v>99.893565352708507</v>
      </c>
      <c r="BC25" s="35">
        <v>99.886047220686905</v>
      </c>
      <c r="BD25" s="35">
        <v>99.899473701124165</v>
      </c>
      <c r="BE25" s="35">
        <v>99.896811451412006</v>
      </c>
      <c r="BF25" s="35">
        <v>99.863294517270106</v>
      </c>
      <c r="BG25" s="35">
        <v>99.894516217348126</v>
      </c>
      <c r="BH25" s="35">
        <v>99.870552097440509</v>
      </c>
      <c r="BI25" s="35">
        <v>99.804734462801605</v>
      </c>
    </row>
    <row r="26" spans="1:61" ht="25.5">
      <c r="A26" s="24" t="s">
        <v>168</v>
      </c>
      <c r="B26" s="36">
        <v>81.403440762561331</v>
      </c>
      <c r="C26" s="36">
        <v>81.556068892654409</v>
      </c>
      <c r="D26" s="36">
        <v>81.562294629986582</v>
      </c>
      <c r="E26" s="36">
        <v>81.850856223368439</v>
      </c>
      <c r="F26" s="36">
        <v>81.826262419450757</v>
      </c>
      <c r="G26" s="36">
        <v>81.575354207773586</v>
      </c>
      <c r="H26" s="36">
        <v>82.00192482493496</v>
      </c>
      <c r="I26" s="36">
        <v>81.802364329142165</v>
      </c>
      <c r="J26" s="36">
        <v>82.067144189461544</v>
      </c>
      <c r="K26" s="36">
        <v>81.776222488922897</v>
      </c>
      <c r="L26" s="36">
        <v>81.744578106135393</v>
      </c>
      <c r="M26" s="36">
        <v>81.907284720408526</v>
      </c>
      <c r="N26" s="36">
        <v>81.878759801722921</v>
      </c>
      <c r="O26" s="36">
        <v>81.803689285969156</v>
      </c>
      <c r="P26" s="36">
        <v>81.590775428722807</v>
      </c>
      <c r="Q26" s="36">
        <v>82.005788392994859</v>
      </c>
      <c r="R26" s="36">
        <v>81.835091255043722</v>
      </c>
      <c r="S26" s="36">
        <v>81.776466540405934</v>
      </c>
      <c r="T26" s="36">
        <v>81.435552629568278</v>
      </c>
      <c r="U26" s="36">
        <v>81.479048035750196</v>
      </c>
      <c r="V26" s="36">
        <v>81.477465771310776</v>
      </c>
      <c r="W26" s="36">
        <v>81.375257762926253</v>
      </c>
      <c r="X26" s="36">
        <v>80.431999216713649</v>
      </c>
      <c r="Y26" s="36">
        <v>79.711554603852335</v>
      </c>
      <c r="Z26" s="36">
        <v>79.580954728403015</v>
      </c>
      <c r="AA26" s="36">
        <v>79.64529783968824</v>
      </c>
      <c r="AB26" s="36">
        <v>79.951550095926663</v>
      </c>
      <c r="AC26" s="36">
        <v>80.142120547997493</v>
      </c>
      <c r="AD26" s="36">
        <v>79.824435683382504</v>
      </c>
      <c r="AE26" s="36">
        <v>80.136965376578544</v>
      </c>
      <c r="AF26" s="36">
        <v>79.921119878139393</v>
      </c>
      <c r="AG26" s="36">
        <v>79.928257240106191</v>
      </c>
      <c r="AH26" s="36">
        <v>80.277523562728248</v>
      </c>
      <c r="AI26" s="36">
        <v>80.828588552387444</v>
      </c>
      <c r="AJ26" s="36">
        <v>80.655017304301083</v>
      </c>
      <c r="AK26" s="36">
        <v>79.740983068394542</v>
      </c>
      <c r="AL26" s="36">
        <v>80.208615302548296</v>
      </c>
      <c r="AM26" s="36">
        <v>80.469559847623202</v>
      </c>
      <c r="AN26" s="36">
        <v>79.965912581948643</v>
      </c>
      <c r="AO26" s="36">
        <v>80.126448909261171</v>
      </c>
      <c r="AP26" s="36">
        <v>80.522915358613957</v>
      </c>
      <c r="AQ26" s="36">
        <v>79.959024989873356</v>
      </c>
      <c r="AR26" s="36">
        <v>80.565850020487389</v>
      </c>
      <c r="AS26" s="36">
        <v>80.99967001749333</v>
      </c>
      <c r="AT26" s="36">
        <v>80.917526509355213</v>
      </c>
      <c r="AU26" s="36">
        <v>81.287208901096164</v>
      </c>
      <c r="AV26" s="36">
        <v>81.933037821958152</v>
      </c>
      <c r="AW26" s="36">
        <v>80.633265609553092</v>
      </c>
      <c r="AX26" s="36">
        <v>80.632837418394061</v>
      </c>
      <c r="AY26" s="36">
        <v>80.880943332207735</v>
      </c>
      <c r="AZ26" s="36">
        <v>81.424458366461025</v>
      </c>
      <c r="BA26" s="36">
        <v>81.472503461545529</v>
      </c>
      <c r="BB26" s="36">
        <v>81.682312538138319</v>
      </c>
      <c r="BC26" s="36">
        <v>81.690712542453042</v>
      </c>
      <c r="BD26" s="36">
        <v>81.901262759476666</v>
      </c>
      <c r="BE26" s="36">
        <v>81.950456182200966</v>
      </c>
      <c r="BF26" s="36">
        <v>81.801467975218188</v>
      </c>
      <c r="BG26" s="36">
        <v>82.396420636622551</v>
      </c>
      <c r="BH26" s="36">
        <v>82.622927204324412</v>
      </c>
      <c r="BI26" s="36">
        <v>82.211362338637912</v>
      </c>
    </row>
    <row r="27" spans="1:61">
      <c r="A27" s="26" t="s">
        <v>169</v>
      </c>
      <c r="B27" s="37">
        <v>1.8065157305292139</v>
      </c>
      <c r="C27" s="37">
        <v>1.765195694671839</v>
      </c>
      <c r="D27" s="37">
        <v>1.7729154563034577</v>
      </c>
      <c r="E27" s="37">
        <v>1.7245693316212161</v>
      </c>
      <c r="F27" s="37">
        <v>1.7455487728364352</v>
      </c>
      <c r="G27" s="37">
        <v>1.8329898018738426</v>
      </c>
      <c r="H27" s="37">
        <v>1.7089812416979382</v>
      </c>
      <c r="I27" s="37">
        <v>1.6859405351707863</v>
      </c>
      <c r="J27" s="37">
        <v>1.7265293665886619</v>
      </c>
      <c r="K27" s="37">
        <v>1.627393626685077</v>
      </c>
      <c r="L27" s="37">
        <v>1.6986704768031158</v>
      </c>
      <c r="M27" s="37">
        <v>1.73972801400615</v>
      </c>
      <c r="N27" s="37">
        <v>1.7591644940660942</v>
      </c>
      <c r="O27" s="37">
        <v>1.7444604967654371</v>
      </c>
      <c r="P27" s="37">
        <v>1.7362884408346979</v>
      </c>
      <c r="Q27" s="37">
        <v>1.7454602369239764</v>
      </c>
      <c r="R27" s="37">
        <v>1.7356244042323388</v>
      </c>
      <c r="S27" s="37">
        <v>1.7330072849848877</v>
      </c>
      <c r="T27" s="37">
        <v>1.7263018420620866</v>
      </c>
      <c r="U27" s="37">
        <v>1.6150252163206098</v>
      </c>
      <c r="V27" s="37">
        <v>1.6032775691790409</v>
      </c>
      <c r="W27" s="37">
        <v>1.6081905461501922</v>
      </c>
      <c r="X27" s="37">
        <v>1.579326483060874</v>
      </c>
      <c r="Y27" s="37">
        <v>1.6383187375894395</v>
      </c>
      <c r="Z27" s="37">
        <v>1.6323857028827089</v>
      </c>
      <c r="AA27" s="37">
        <v>1.6776633117338089</v>
      </c>
      <c r="AB27" s="37">
        <v>1.6309344118811708</v>
      </c>
      <c r="AC27" s="37">
        <v>1.5627881745108931</v>
      </c>
      <c r="AD27" s="37">
        <v>1.5761321906604862</v>
      </c>
      <c r="AE27" s="37">
        <v>1.6288992970200198</v>
      </c>
      <c r="AF27" s="37">
        <v>1.5951776185059494</v>
      </c>
      <c r="AG27" s="37">
        <v>1.5758117263214502</v>
      </c>
      <c r="AH27" s="37">
        <v>1.6107830916923616</v>
      </c>
      <c r="AI27" s="37">
        <v>1.6758825415513572</v>
      </c>
      <c r="AJ27" s="37">
        <v>1.6882658443157488</v>
      </c>
      <c r="AK27" s="37">
        <v>1.7782406050406776</v>
      </c>
      <c r="AL27" s="37">
        <v>1.7768555283248637</v>
      </c>
      <c r="AM27" s="37">
        <v>1.7544693780287652</v>
      </c>
      <c r="AN27" s="37">
        <v>1.7344340721219851</v>
      </c>
      <c r="AO27" s="37">
        <v>1.7413377339968144</v>
      </c>
      <c r="AP27" s="37">
        <v>1.7229923440204697</v>
      </c>
      <c r="AQ27" s="37">
        <v>1.7366146555206672</v>
      </c>
      <c r="AR27" s="37">
        <v>1.6942263871734178</v>
      </c>
      <c r="AS27" s="37">
        <v>1.6451007990910504</v>
      </c>
      <c r="AT27" s="37">
        <v>1.6248282134765686</v>
      </c>
      <c r="AU27" s="37">
        <v>1.6165348008136236</v>
      </c>
      <c r="AV27" s="37">
        <v>1.6709893102126707</v>
      </c>
      <c r="AW27" s="37">
        <v>1.76495610737168</v>
      </c>
      <c r="AX27" s="37">
        <v>1.754095004607567</v>
      </c>
      <c r="AY27" s="37">
        <v>1.703174396088905</v>
      </c>
      <c r="AZ27" s="37">
        <v>1.6823256715140811</v>
      </c>
      <c r="BA27" s="37">
        <v>1.6460172334473497</v>
      </c>
      <c r="BB27" s="37">
        <v>1.6584256352887874</v>
      </c>
      <c r="BC27" s="37">
        <v>1.6784236421377041</v>
      </c>
      <c r="BD27" s="37">
        <v>1.6689896658588039</v>
      </c>
      <c r="BE27" s="37">
        <v>1.6565003386873458</v>
      </c>
      <c r="BF27" s="37">
        <v>1.6875366903306517</v>
      </c>
      <c r="BG27" s="37">
        <v>1.7045083722682701</v>
      </c>
      <c r="BH27" s="37">
        <v>1.7578233232931537</v>
      </c>
      <c r="BI27" s="37">
        <v>1.8592785620033665</v>
      </c>
    </row>
    <row r="28" spans="1:61">
      <c r="A28" s="27" t="s">
        <v>170</v>
      </c>
      <c r="B28" s="36">
        <v>19.999701143523779</v>
      </c>
      <c r="C28" s="36">
        <v>19.830277162369999</v>
      </c>
      <c r="D28" s="36">
        <v>19.730047427363431</v>
      </c>
      <c r="E28" s="36">
        <v>19.856066068814737</v>
      </c>
      <c r="F28" s="36">
        <v>19.978814477102627</v>
      </c>
      <c r="G28" s="36">
        <v>19.556928487271882</v>
      </c>
      <c r="H28" s="36">
        <v>19.643124312719539</v>
      </c>
      <c r="I28" s="36">
        <v>19.699964658539358</v>
      </c>
      <c r="J28" s="36">
        <v>20.087051593529925</v>
      </c>
      <c r="K28" s="36">
        <v>19.518577524756498</v>
      </c>
      <c r="L28" s="36">
        <v>19.56934374954033</v>
      </c>
      <c r="M28" s="36">
        <v>19.542250748407707</v>
      </c>
      <c r="N28" s="36">
        <v>19.593625367371192</v>
      </c>
      <c r="O28" s="36">
        <v>19.367600306634774</v>
      </c>
      <c r="P28" s="36">
        <v>18.864708632718209</v>
      </c>
      <c r="Q28" s="36">
        <v>19.030771961162237</v>
      </c>
      <c r="R28" s="36">
        <v>18.838786920616553</v>
      </c>
      <c r="S28" s="36">
        <v>18.687716478006273</v>
      </c>
      <c r="T28" s="36">
        <v>18.678713750111445</v>
      </c>
      <c r="U28" s="36">
        <v>18.857425516001218</v>
      </c>
      <c r="V28" s="36">
        <v>18.983119068975515</v>
      </c>
      <c r="W28" s="36">
        <v>18.966274623318267</v>
      </c>
      <c r="X28" s="36">
        <v>18.941643505468583</v>
      </c>
      <c r="Y28" s="36">
        <v>18.933898026583503</v>
      </c>
      <c r="Z28" s="36">
        <v>19.182250728187647</v>
      </c>
      <c r="AA28" s="36">
        <v>18.883957794028163</v>
      </c>
      <c r="AB28" s="36">
        <v>19.046820685090239</v>
      </c>
      <c r="AC28" s="36">
        <v>18.832635328702203</v>
      </c>
      <c r="AD28" s="36">
        <v>18.896051586210735</v>
      </c>
      <c r="AE28" s="36">
        <v>19.092404519076254</v>
      </c>
      <c r="AF28" s="36">
        <v>19.055316232804181</v>
      </c>
      <c r="AG28" s="36">
        <v>19.325340145861659</v>
      </c>
      <c r="AH28" s="36">
        <v>19.573025323099127</v>
      </c>
      <c r="AI28" s="36">
        <v>19.70862853163824</v>
      </c>
      <c r="AJ28" s="36">
        <v>19.377534130983204</v>
      </c>
      <c r="AK28" s="36">
        <v>19.308907530835842</v>
      </c>
      <c r="AL28" s="36">
        <v>19.372554815847181</v>
      </c>
      <c r="AM28" s="36">
        <v>19.249088118029245</v>
      </c>
      <c r="AN28" s="36">
        <v>18.91078899577041</v>
      </c>
      <c r="AO28" s="36">
        <v>19.098812594053221</v>
      </c>
      <c r="AP28" s="36">
        <v>19.500363900114376</v>
      </c>
      <c r="AQ28" s="36">
        <v>19.403166380702373</v>
      </c>
      <c r="AR28" s="36">
        <v>19.352647492038411</v>
      </c>
      <c r="AS28" s="36">
        <v>19.285227299412085</v>
      </c>
      <c r="AT28" s="36">
        <v>19.078635520672456</v>
      </c>
      <c r="AU28" s="36">
        <v>18.992484704590769</v>
      </c>
      <c r="AV28" s="36">
        <v>19.29428263239511</v>
      </c>
      <c r="AW28" s="36">
        <v>19.019572442213928</v>
      </c>
      <c r="AX28" s="36">
        <v>19.015658866300271</v>
      </c>
      <c r="AY28" s="36">
        <v>18.913025434458397</v>
      </c>
      <c r="AZ28" s="36">
        <v>18.896686969116885</v>
      </c>
      <c r="BA28" s="36">
        <v>19.118573815723231</v>
      </c>
      <c r="BB28" s="36">
        <v>19.226101451253403</v>
      </c>
      <c r="BC28" s="36">
        <v>18.945056970474134</v>
      </c>
      <c r="BD28" s="36">
        <v>18.868684294664902</v>
      </c>
      <c r="BE28" s="36">
        <v>19.136923551880606</v>
      </c>
      <c r="BF28" s="36">
        <v>19.175259638857224</v>
      </c>
      <c r="BG28" s="36">
        <v>19.463439916066168</v>
      </c>
      <c r="BH28" s="36">
        <v>19.431821596908005</v>
      </c>
      <c r="BI28" s="36">
        <v>19.523402179721529</v>
      </c>
    </row>
    <row r="29" spans="1:61">
      <c r="A29" s="28" t="s">
        <v>171</v>
      </c>
      <c r="B29" s="37">
        <v>9.5506502959252462</v>
      </c>
      <c r="C29" s="37">
        <v>9.5043009580422506</v>
      </c>
      <c r="D29" s="37">
        <v>9.4053812739370581</v>
      </c>
      <c r="E29" s="37">
        <v>9.5110668021590747</v>
      </c>
      <c r="F29" s="37">
        <v>9.8494290897710748</v>
      </c>
      <c r="G29" s="37">
        <v>9.6325342983993245</v>
      </c>
      <c r="H29" s="37">
        <v>9.7276449610719666</v>
      </c>
      <c r="I29" s="37">
        <v>9.9167047157073203</v>
      </c>
      <c r="J29" s="37">
        <v>10.047993705716868</v>
      </c>
      <c r="K29" s="37">
        <v>9.7231833124223854</v>
      </c>
      <c r="L29" s="37">
        <v>9.7647777789514709</v>
      </c>
      <c r="M29" s="37">
        <v>9.9648435398076796</v>
      </c>
      <c r="N29" s="37">
        <v>9.9629461754284865</v>
      </c>
      <c r="O29" s="37">
        <v>9.8271611190788057</v>
      </c>
      <c r="P29" s="37">
        <v>9.5768445363878634</v>
      </c>
      <c r="Q29" s="37">
        <v>9.6854765061686123</v>
      </c>
      <c r="R29" s="37">
        <v>9.745797895875798</v>
      </c>
      <c r="S29" s="37">
        <v>9.739384856685799</v>
      </c>
      <c r="T29" s="37">
        <v>9.7683497891573285</v>
      </c>
      <c r="U29" s="37">
        <v>9.7241057854418766</v>
      </c>
      <c r="V29" s="37">
        <v>9.8741182854382554</v>
      </c>
      <c r="W29" s="37">
        <v>9.8063859543114944</v>
      </c>
      <c r="X29" s="37">
        <v>9.8098643041555036</v>
      </c>
      <c r="Y29" s="37">
        <v>9.9588283943762903</v>
      </c>
      <c r="Z29" s="37">
        <v>9.891943954610257</v>
      </c>
      <c r="AA29" s="37">
        <v>9.875758558829407</v>
      </c>
      <c r="AB29" s="37">
        <v>9.9964639372743385</v>
      </c>
      <c r="AC29" s="37">
        <v>9.8102476121185909</v>
      </c>
      <c r="AD29" s="37">
        <v>9.8758710928368458</v>
      </c>
      <c r="AE29" s="37">
        <v>10.125291204747237</v>
      </c>
      <c r="AF29" s="37">
        <v>10.135409578174773</v>
      </c>
      <c r="AG29" s="37">
        <v>10.261368476122918</v>
      </c>
      <c r="AH29" s="37">
        <v>10.451223512431936</v>
      </c>
      <c r="AI29" s="37">
        <v>10.445822472945629</v>
      </c>
      <c r="AJ29" s="37">
        <v>10.20221249279273</v>
      </c>
      <c r="AK29" s="37">
        <v>10.135471484590909</v>
      </c>
      <c r="AL29" s="37">
        <v>10.099952202268238</v>
      </c>
      <c r="AM29" s="37">
        <v>9.939567686173838</v>
      </c>
      <c r="AN29" s="37">
        <v>9.6467914307555489</v>
      </c>
      <c r="AO29" s="37">
        <v>9.717438467611295</v>
      </c>
      <c r="AP29" s="37">
        <v>10.040338202125955</v>
      </c>
      <c r="AQ29" s="37">
        <v>9.9724755750998533</v>
      </c>
      <c r="AR29" s="37">
        <v>10.150378451781911</v>
      </c>
      <c r="AS29" s="37">
        <v>10.076943135400533</v>
      </c>
      <c r="AT29" s="37">
        <v>9.9692668286424997</v>
      </c>
      <c r="AU29" s="37">
        <v>10.003119745572072</v>
      </c>
      <c r="AV29" s="37">
        <v>10.294556862051438</v>
      </c>
      <c r="AW29" s="37">
        <v>10.479816981872565</v>
      </c>
      <c r="AX29" s="37">
        <v>10.457308544911006</v>
      </c>
      <c r="AY29" s="37">
        <v>10.407896185392687</v>
      </c>
      <c r="AZ29" s="37">
        <v>10.416700552720902</v>
      </c>
      <c r="BA29" s="37">
        <v>10.652441499033355</v>
      </c>
      <c r="BB29" s="37">
        <v>10.690139714931119</v>
      </c>
      <c r="BC29" s="37">
        <v>10.543931212560404</v>
      </c>
      <c r="BD29" s="37">
        <v>10.464111207950513</v>
      </c>
      <c r="BE29" s="37">
        <v>10.661681062037058</v>
      </c>
      <c r="BF29" s="37">
        <v>10.7952212270774</v>
      </c>
      <c r="BG29" s="37">
        <v>10.959665800308334</v>
      </c>
      <c r="BH29" s="37">
        <v>10.952517980862453</v>
      </c>
      <c r="BI29" s="37">
        <v>11.163101674092244</v>
      </c>
    </row>
    <row r="30" spans="1:61">
      <c r="A30" s="29" t="s">
        <v>172</v>
      </c>
      <c r="B30" s="36">
        <v>10.185505303233255</v>
      </c>
      <c r="C30" s="36">
        <v>10.058037536497908</v>
      </c>
      <c r="D30" s="36">
        <v>10.051628868434776</v>
      </c>
      <c r="E30" s="36">
        <v>10.070130681288054</v>
      </c>
      <c r="F30" s="36">
        <v>9.866889647144653</v>
      </c>
      <c r="G30" s="36">
        <v>9.6354117463318172</v>
      </c>
      <c r="H30" s="36">
        <v>9.6280107371177461</v>
      </c>
      <c r="I30" s="36">
        <v>9.4913327669164076</v>
      </c>
      <c r="J30" s="36">
        <v>9.7959149260021814</v>
      </c>
      <c r="K30" s="36">
        <v>9.5390358325300273</v>
      </c>
      <c r="L30" s="36">
        <v>9.6338199694732332</v>
      </c>
      <c r="M30" s="36">
        <v>9.4103492219315932</v>
      </c>
      <c r="N30" s="36">
        <v>9.4694658207505089</v>
      </c>
      <c r="O30" s="36">
        <v>9.383510849786779</v>
      </c>
      <c r="P30" s="36">
        <v>9.1224522376690302</v>
      </c>
      <c r="Q30" s="36">
        <v>9.1798344423487208</v>
      </c>
      <c r="R30" s="36">
        <v>8.9361625380397545</v>
      </c>
      <c r="S30" s="36">
        <v>8.7891097881693092</v>
      </c>
      <c r="T30" s="36">
        <v>8.6971250779323235</v>
      </c>
      <c r="U30" s="36">
        <v>8.9261218323515585</v>
      </c>
      <c r="V30" s="36">
        <v>8.897752040352529</v>
      </c>
      <c r="W30" s="36">
        <v>8.9541344906500306</v>
      </c>
      <c r="X30" s="36">
        <v>8.9342603309100976</v>
      </c>
      <c r="Y30" s="36">
        <v>8.7631225359323324</v>
      </c>
      <c r="Z30" s="36">
        <v>9.0598805638824995</v>
      </c>
      <c r="AA30" s="36">
        <v>8.7893550959752158</v>
      </c>
      <c r="AB30" s="36">
        <v>8.8368720748943925</v>
      </c>
      <c r="AC30" s="36">
        <v>8.7852232568993447</v>
      </c>
      <c r="AD30" s="36">
        <v>8.7767311408025748</v>
      </c>
      <c r="AE30" s="36">
        <v>8.7232171148703905</v>
      </c>
      <c r="AF30" s="36">
        <v>8.6772196367867327</v>
      </c>
      <c r="AG30" s="36">
        <v>8.8161833213020966</v>
      </c>
      <c r="AH30" s="36">
        <v>8.8854036825646752</v>
      </c>
      <c r="AI30" s="36">
        <v>9.017703633037911</v>
      </c>
      <c r="AJ30" s="36">
        <v>8.9305894375535946</v>
      </c>
      <c r="AK30" s="36">
        <v>8.7854769267593262</v>
      </c>
      <c r="AL30" s="36">
        <v>8.8760568444778407</v>
      </c>
      <c r="AM30" s="36">
        <v>8.9090414253772447</v>
      </c>
      <c r="AN30" s="36">
        <v>8.8822177603534733</v>
      </c>
      <c r="AO30" s="36">
        <v>8.9987616074592918</v>
      </c>
      <c r="AP30" s="36">
        <v>9.0619295750934157</v>
      </c>
      <c r="AQ30" s="36">
        <v>9.0486025826453513</v>
      </c>
      <c r="AR30" s="36">
        <v>8.8239867583637199</v>
      </c>
      <c r="AS30" s="36">
        <v>8.8195681048155041</v>
      </c>
      <c r="AT30" s="36">
        <v>8.7233224322450038</v>
      </c>
      <c r="AU30" s="36">
        <v>8.6103533128112808</v>
      </c>
      <c r="AV30" s="36">
        <v>8.6025427299312032</v>
      </c>
      <c r="AW30" s="36">
        <v>8.1569413226913596</v>
      </c>
      <c r="AX30" s="36">
        <v>8.1748731794918736</v>
      </c>
      <c r="AY30" s="36">
        <v>8.1336159628653419</v>
      </c>
      <c r="AZ30" s="36">
        <v>8.1287802149370343</v>
      </c>
      <c r="BA30" s="36">
        <v>8.1193376308822813</v>
      </c>
      <c r="BB30" s="36">
        <v>8.1467256931077738</v>
      </c>
      <c r="BC30" s="36">
        <v>8.0446467606206777</v>
      </c>
      <c r="BD30" s="36">
        <v>8.0515722230725739</v>
      </c>
      <c r="BE30" s="36">
        <v>8.1085070598204734</v>
      </c>
      <c r="BF30" s="36">
        <v>7.9641778765771045</v>
      </c>
      <c r="BG30" s="36">
        <v>8.0577818411366824</v>
      </c>
      <c r="BH30" s="36">
        <v>8.0283575872091166</v>
      </c>
      <c r="BI30" s="36">
        <v>7.9017788241208073</v>
      </c>
    </row>
    <row r="31" spans="1:61" ht="25.5">
      <c r="A31" s="26" t="s">
        <v>173</v>
      </c>
      <c r="B31" s="37">
        <v>20.926518144314851</v>
      </c>
      <c r="C31" s="37">
        <v>21.39050249184319</v>
      </c>
      <c r="D31" s="37">
        <v>21.207269237554691</v>
      </c>
      <c r="E31" s="37">
        <v>21.336670395578231</v>
      </c>
      <c r="F31" s="37">
        <v>21.279199451974851</v>
      </c>
      <c r="G31" s="37">
        <v>21.513717886337687</v>
      </c>
      <c r="H31" s="37">
        <v>21.709416397920918</v>
      </c>
      <c r="I31" s="37">
        <v>21.664244193189905</v>
      </c>
      <c r="J31" s="37">
        <v>21.2322110264336</v>
      </c>
      <c r="K31" s="37">
        <v>21.857860681789521</v>
      </c>
      <c r="L31" s="37">
        <v>21.61986544015971</v>
      </c>
      <c r="M31" s="37">
        <v>22.042313088374449</v>
      </c>
      <c r="N31" s="37">
        <v>21.775867554371199</v>
      </c>
      <c r="O31" s="37">
        <v>21.887431756168134</v>
      </c>
      <c r="P31" s="37">
        <v>22.087373182280444</v>
      </c>
      <c r="Q31" s="37">
        <v>22.18143629300468</v>
      </c>
      <c r="R31" s="37">
        <v>22.590375687771679</v>
      </c>
      <c r="S31" s="37">
        <v>22.596740559041354</v>
      </c>
      <c r="T31" s="37">
        <v>22.480107890653795</v>
      </c>
      <c r="U31" s="37">
        <v>22.364046106103146</v>
      </c>
      <c r="V31" s="37">
        <v>22.205883593220161</v>
      </c>
      <c r="W31" s="37">
        <v>22.255846546637759</v>
      </c>
      <c r="X31" s="37">
        <v>21.831534058898026</v>
      </c>
      <c r="Y31" s="37">
        <v>21.794257099823767</v>
      </c>
      <c r="Z31" s="37">
        <v>21.577606421641995</v>
      </c>
      <c r="AA31" s="37">
        <v>21.719611170167759</v>
      </c>
      <c r="AB31" s="37">
        <v>22.042070379337705</v>
      </c>
      <c r="AC31" s="37">
        <v>22.593147689066335</v>
      </c>
      <c r="AD31" s="37">
        <v>22.483580451273539</v>
      </c>
      <c r="AE31" s="37">
        <v>22.153479841410796</v>
      </c>
      <c r="AF31" s="37">
        <v>22.073189261231345</v>
      </c>
      <c r="AG31" s="37">
        <v>21.919951865791155</v>
      </c>
      <c r="AH31" s="37">
        <v>22.183890419646175</v>
      </c>
      <c r="AI31" s="37">
        <v>22.142398211316515</v>
      </c>
      <c r="AJ31" s="37">
        <v>22.190409615322153</v>
      </c>
      <c r="AK31" s="37">
        <v>22.205067955047713</v>
      </c>
      <c r="AL31" s="37">
        <v>22.820112604543027</v>
      </c>
      <c r="AM31" s="37">
        <v>23.08633329286031</v>
      </c>
      <c r="AN31" s="37">
        <v>22.599236197841716</v>
      </c>
      <c r="AO31" s="37">
        <v>22.416863640099852</v>
      </c>
      <c r="AP31" s="37">
        <v>22.405185719937581</v>
      </c>
      <c r="AQ31" s="37">
        <v>22.285688425475168</v>
      </c>
      <c r="AR31" s="37">
        <v>22.893033696603808</v>
      </c>
      <c r="AS31" s="37">
        <v>23.162980129817303</v>
      </c>
      <c r="AT31" s="37">
        <v>23.534851346888793</v>
      </c>
      <c r="AU31" s="37">
        <v>23.685056856923634</v>
      </c>
      <c r="AV31" s="37">
        <v>24.166437358730665</v>
      </c>
      <c r="AW31" s="37">
        <v>23.568072600720914</v>
      </c>
      <c r="AX31" s="37">
        <v>23.483355321148665</v>
      </c>
      <c r="AY31" s="37">
        <v>23.781578044727965</v>
      </c>
      <c r="AZ31" s="37">
        <v>24.245883045998795</v>
      </c>
      <c r="BA31" s="37">
        <v>24.349799190677473</v>
      </c>
      <c r="BB31" s="37">
        <v>24.259102090677789</v>
      </c>
      <c r="BC31" s="37">
        <v>24.946379419559715</v>
      </c>
      <c r="BD31" s="37">
        <v>25.122166798393081</v>
      </c>
      <c r="BE31" s="37">
        <v>25.188365023947611</v>
      </c>
      <c r="BF31" s="37">
        <v>25.018375515275935</v>
      </c>
      <c r="BG31" s="37">
        <v>25.330318355151341</v>
      </c>
      <c r="BH31" s="37">
        <v>25.279905696775685</v>
      </c>
      <c r="BI31" s="37">
        <v>25.437809661195921</v>
      </c>
    </row>
    <row r="32" spans="1:61">
      <c r="A32" s="27" t="s">
        <v>174</v>
      </c>
      <c r="B32" s="36">
        <v>16.557730972696845</v>
      </c>
      <c r="C32" s="36">
        <v>16.409442472531051</v>
      </c>
      <c r="D32" s="36">
        <v>16.530390185842702</v>
      </c>
      <c r="E32" s="36">
        <v>16.529025074423199</v>
      </c>
      <c r="F32" s="36">
        <v>16.50958283567773</v>
      </c>
      <c r="G32" s="36">
        <v>16.281893520212599</v>
      </c>
      <c r="H32" s="36">
        <v>16.342112650360356</v>
      </c>
      <c r="I32" s="36">
        <v>16.21248749008214</v>
      </c>
      <c r="J32" s="36">
        <v>16.325847664248645</v>
      </c>
      <c r="K32" s="36">
        <v>16.158933846239343</v>
      </c>
      <c r="L32" s="36">
        <v>16.12590956954547</v>
      </c>
      <c r="M32" s="36">
        <v>16.165199599449309</v>
      </c>
      <c r="N32" s="36">
        <v>16.356910318366861</v>
      </c>
      <c r="O32" s="36">
        <v>16.383788083930583</v>
      </c>
      <c r="P32" s="36">
        <v>16.520376999396721</v>
      </c>
      <c r="Q32" s="36">
        <v>16.516668923744675</v>
      </c>
      <c r="R32" s="36">
        <v>16.404607914882703</v>
      </c>
      <c r="S32" s="36">
        <v>16.365774849793937</v>
      </c>
      <c r="T32" s="36">
        <v>16.177993697793827</v>
      </c>
      <c r="U32" s="36">
        <v>16.182743366507822</v>
      </c>
      <c r="V32" s="36">
        <v>16.272342263471746</v>
      </c>
      <c r="W32" s="36">
        <v>16.240780394365331</v>
      </c>
      <c r="X32" s="36">
        <v>15.992360179565136</v>
      </c>
      <c r="Y32" s="36">
        <v>15.864247284839955</v>
      </c>
      <c r="Z32" s="36">
        <v>15.954837535074319</v>
      </c>
      <c r="AA32" s="36">
        <v>16.05170655340784</v>
      </c>
      <c r="AB32" s="36">
        <v>16.074324531654337</v>
      </c>
      <c r="AC32" s="36">
        <v>16.029473213018022</v>
      </c>
      <c r="AD32" s="36">
        <v>15.927942814289191</v>
      </c>
      <c r="AE32" s="36">
        <v>16.107330659268076</v>
      </c>
      <c r="AF32" s="36">
        <v>16.047734418078413</v>
      </c>
      <c r="AG32" s="36">
        <v>15.93541623098306</v>
      </c>
      <c r="AH32" s="36">
        <v>15.873348968925628</v>
      </c>
      <c r="AI32" s="36">
        <v>16.042259095436663</v>
      </c>
      <c r="AJ32" s="36">
        <v>15.960662412573432</v>
      </c>
      <c r="AK32" s="36">
        <v>15.667784871930984</v>
      </c>
      <c r="AL32" s="36">
        <v>15.66719107459258</v>
      </c>
      <c r="AM32" s="36">
        <v>15.728397214630091</v>
      </c>
      <c r="AN32" s="36">
        <v>15.873381908149184</v>
      </c>
      <c r="AO32" s="36">
        <v>15.923763772759461</v>
      </c>
      <c r="AP32" s="36">
        <v>15.966261460114271</v>
      </c>
      <c r="AQ32" s="36">
        <v>15.736284072628397</v>
      </c>
      <c r="AR32" s="36">
        <v>15.743436910127649</v>
      </c>
      <c r="AS32" s="36">
        <v>15.801159140155104</v>
      </c>
      <c r="AT32" s="36">
        <v>15.716667845540609</v>
      </c>
      <c r="AU32" s="36">
        <v>15.817456769059349</v>
      </c>
      <c r="AV32" s="36">
        <v>15.619922442655723</v>
      </c>
      <c r="AW32" s="36">
        <v>15.568251777491295</v>
      </c>
      <c r="AX32" s="36">
        <v>15.707589036744547</v>
      </c>
      <c r="AY32" s="36">
        <v>15.776821607800242</v>
      </c>
      <c r="AZ32" s="36">
        <v>15.877548970436079</v>
      </c>
      <c r="BA32" s="36">
        <v>15.734824224844951</v>
      </c>
      <c r="BB32" s="36">
        <v>15.830078492212172</v>
      </c>
      <c r="BC32" s="36">
        <v>15.898191914728795</v>
      </c>
      <c r="BD32" s="36">
        <v>15.936867713492834</v>
      </c>
      <c r="BE32" s="36">
        <v>15.862249104125773</v>
      </c>
      <c r="BF32" s="36">
        <v>15.867132730066086</v>
      </c>
      <c r="BG32" s="36">
        <v>15.839075630943416</v>
      </c>
      <c r="BH32" s="36">
        <v>15.822099293377253</v>
      </c>
      <c r="BI32" s="36">
        <v>15.607451812860489</v>
      </c>
    </row>
    <row r="33" spans="1:61">
      <c r="A33" s="26" t="s">
        <v>175</v>
      </c>
      <c r="B33" s="37">
        <v>22.1129066866879</v>
      </c>
      <c r="C33" s="37">
        <v>22.160643924682592</v>
      </c>
      <c r="D33" s="37">
        <v>22.321668761721245</v>
      </c>
      <c r="E33" s="37">
        <v>22.404525352931042</v>
      </c>
      <c r="F33" s="37">
        <v>22.31311688185912</v>
      </c>
      <c r="G33" s="37">
        <v>22.389821045272829</v>
      </c>
      <c r="H33" s="37">
        <v>22.598286774088646</v>
      </c>
      <c r="I33" s="37">
        <v>22.53972406274206</v>
      </c>
      <c r="J33" s="37">
        <v>22.695501152598609</v>
      </c>
      <c r="K33" s="37">
        <v>22.613453469756784</v>
      </c>
      <c r="L33" s="37">
        <v>22.73078557935882</v>
      </c>
      <c r="M33" s="37">
        <v>22.417786708069155</v>
      </c>
      <c r="N33" s="37">
        <v>22.393188775395984</v>
      </c>
      <c r="O33" s="37">
        <v>22.420405353808977</v>
      </c>
      <c r="P33" s="37">
        <v>22.382028173492735</v>
      </c>
      <c r="Q33" s="37">
        <v>22.531447713340558</v>
      </c>
      <c r="R33" s="37">
        <v>22.265693124057936</v>
      </c>
      <c r="S33" s="37">
        <v>22.393224170647532</v>
      </c>
      <c r="T33" s="37">
        <v>22.372429105572436</v>
      </c>
      <c r="U33" s="37">
        <v>22.459804683969629</v>
      </c>
      <c r="V33" s="37">
        <v>22.412840141186571</v>
      </c>
      <c r="W33" s="37">
        <v>22.30416565245471</v>
      </c>
      <c r="X33" s="37">
        <v>22.087134989721029</v>
      </c>
      <c r="Y33" s="37">
        <v>21.480824544184237</v>
      </c>
      <c r="Z33" s="37">
        <v>21.233871395081962</v>
      </c>
      <c r="AA33" s="37">
        <v>21.312353103865394</v>
      </c>
      <c r="AB33" s="37">
        <v>21.157400087963214</v>
      </c>
      <c r="AC33" s="37">
        <v>21.124073251014764</v>
      </c>
      <c r="AD33" s="37">
        <v>20.940725796714702</v>
      </c>
      <c r="AE33" s="37">
        <v>21.154851059803406</v>
      </c>
      <c r="AF33" s="37">
        <v>21.149699526463117</v>
      </c>
      <c r="AG33" s="37">
        <v>21.171737271148864</v>
      </c>
      <c r="AH33" s="37">
        <v>21.036475759364954</v>
      </c>
      <c r="AI33" s="37">
        <v>21.259420172444674</v>
      </c>
      <c r="AJ33" s="37">
        <v>21.438142614457885</v>
      </c>
      <c r="AK33" s="37">
        <v>20.780979494760519</v>
      </c>
      <c r="AL33" s="37">
        <v>20.571901279240642</v>
      </c>
      <c r="AM33" s="37">
        <v>20.651269262887148</v>
      </c>
      <c r="AN33" s="37">
        <v>20.84806882775726</v>
      </c>
      <c r="AO33" s="37">
        <v>20.945668601309531</v>
      </c>
      <c r="AP33" s="37">
        <v>20.928109398007702</v>
      </c>
      <c r="AQ33" s="37">
        <v>20.797268974438282</v>
      </c>
      <c r="AR33" s="37">
        <v>20.882503078022086</v>
      </c>
      <c r="AS33" s="37">
        <v>21.105197746588633</v>
      </c>
      <c r="AT33" s="37">
        <v>20.962541171991631</v>
      </c>
      <c r="AU33" s="37">
        <v>21.175673361940351</v>
      </c>
      <c r="AV33" s="37">
        <v>21.181401378629619</v>
      </c>
      <c r="AW33" s="37">
        <v>20.712410363215287</v>
      </c>
      <c r="AX33" s="37">
        <v>20.672134553747483</v>
      </c>
      <c r="AY33" s="37">
        <v>20.706341533888398</v>
      </c>
      <c r="AZ33" s="37">
        <v>20.722011405527486</v>
      </c>
      <c r="BA33" s="37">
        <v>20.623284448844792</v>
      </c>
      <c r="BB33" s="37">
        <v>20.708602600761274</v>
      </c>
      <c r="BC33" s="37">
        <v>20.222658333486589</v>
      </c>
      <c r="BD33" s="37">
        <v>20.304549791157115</v>
      </c>
      <c r="BE33" s="37">
        <v>20.106415939815523</v>
      </c>
      <c r="BF33" s="37">
        <v>20.05313691345907</v>
      </c>
      <c r="BG33" s="37">
        <v>20.059019130266911</v>
      </c>
      <c r="BH33" s="37">
        <v>20.327090749177849</v>
      </c>
      <c r="BI33" s="37">
        <v>19.783341258491536</v>
      </c>
    </row>
    <row r="34" spans="1:61">
      <c r="A34" s="27" t="s">
        <v>176</v>
      </c>
      <c r="B34" s="36">
        <v>7.1668219716987923E-5</v>
      </c>
      <c r="C34" s="36">
        <v>3.573277870343541E-6</v>
      </c>
      <c r="D34" s="36">
        <v>3.5612010563661917E-6</v>
      </c>
      <c r="E34" s="36">
        <v>3.5435822164759492E-6</v>
      </c>
      <c r="F34" s="36">
        <v>3.4963070431671896E-6</v>
      </c>
      <c r="G34" s="36">
        <v>3.4668047379433632E-6</v>
      </c>
      <c r="H34" s="36">
        <v>3.4481475671991378E-6</v>
      </c>
      <c r="I34" s="36">
        <v>3.3894179186526818E-6</v>
      </c>
      <c r="J34" s="36">
        <v>3.3860621083024516E-6</v>
      </c>
      <c r="K34" s="36">
        <v>3.3396956762429548E-6</v>
      </c>
      <c r="L34" s="36">
        <v>3.2907279494983829E-6</v>
      </c>
      <c r="M34" s="36">
        <v>3.2810508812246457E-6</v>
      </c>
      <c r="N34" s="36">
        <v>3.2921515896219793E-6</v>
      </c>
      <c r="O34" s="36">
        <v>3.2886612550649493E-6</v>
      </c>
      <c r="P34" s="36">
        <v>3.2687506651907607E-6</v>
      </c>
      <c r="Q34" s="36">
        <v>3.2648187183288097E-6</v>
      </c>
      <c r="R34" s="36">
        <v>3.2034825186599655E-6</v>
      </c>
      <c r="S34" s="36">
        <v>3.1979319357923064E-6</v>
      </c>
      <c r="T34" s="36">
        <v>3.1716873367116244E-6</v>
      </c>
      <c r="U34" s="36">
        <v>3.1468477774065894E-6</v>
      </c>
      <c r="V34" s="36">
        <v>3.1352777343454719E-6</v>
      </c>
      <c r="W34" s="36">
        <v>0</v>
      </c>
      <c r="X34" s="36">
        <v>3.0200738571142055E-6</v>
      </c>
      <c r="Y34" s="36">
        <v>2.9702771494321483E-6</v>
      </c>
      <c r="Z34" s="36">
        <v>2.9455343887163411E-6</v>
      </c>
      <c r="AA34" s="36">
        <v>2.9532426382674979E-6</v>
      </c>
      <c r="AB34" s="36">
        <v>2.9223658889763974E-6</v>
      </c>
      <c r="AC34" s="36">
        <v>2.8916852770711623E-6</v>
      </c>
      <c r="AD34" s="36">
        <v>2.8442338548416242E-6</v>
      </c>
      <c r="AE34" s="36">
        <v>2.8551584404507882E-6</v>
      </c>
      <c r="AF34" s="36">
        <v>2.8210563874443355E-6</v>
      </c>
      <c r="AG34" s="36">
        <v>2.779111365245406E-6</v>
      </c>
      <c r="AH34" s="36">
        <v>2.7334951562465831E-6</v>
      </c>
      <c r="AI34" s="36">
        <v>2.7323162104085674E-6</v>
      </c>
      <c r="AJ34" s="36">
        <v>2.6866486698818867E-6</v>
      </c>
      <c r="AK34" s="36">
        <v>2.6107788039327831E-6</v>
      </c>
      <c r="AL34" s="36">
        <v>2.5794782386187615E-6</v>
      </c>
      <c r="AM34" s="36">
        <v>2.5811876436689042E-6</v>
      </c>
      <c r="AN34" s="36">
        <v>2.5803080898180476E-6</v>
      </c>
      <c r="AO34" s="36">
        <v>2.5670422882738176E-6</v>
      </c>
      <c r="AP34" s="36">
        <v>2.5364195607256127E-6</v>
      </c>
      <c r="AQ34" s="36">
        <v>2.4811084679586924E-6</v>
      </c>
      <c r="AR34" s="36">
        <v>2.4565220168242278E-6</v>
      </c>
      <c r="AS34" s="36">
        <v>2.4512145792752455E-6</v>
      </c>
      <c r="AT34" s="36">
        <v>2.4107851584929719E-6</v>
      </c>
      <c r="AU34" s="36">
        <v>2.4077684433678296E-6</v>
      </c>
      <c r="AV34" s="36">
        <v>2.3496671778680897E-6</v>
      </c>
      <c r="AW34" s="36">
        <v>2.3185399894010265E-6</v>
      </c>
      <c r="AX34" s="36">
        <v>2.3179227629194293E-6</v>
      </c>
      <c r="AY34" s="36">
        <v>2.315243831640562E-6</v>
      </c>
      <c r="AZ34" s="36">
        <v>2.3038677100729935E-6</v>
      </c>
      <c r="BA34" s="36">
        <v>2.2740038674893376E-6</v>
      </c>
      <c r="BB34" s="36">
        <v>2.2679448985550513E-6</v>
      </c>
      <c r="BC34" s="36">
        <v>2.2620661037696132E-6</v>
      </c>
      <c r="BD34" s="36">
        <v>2.2479549623122483E-6</v>
      </c>
      <c r="BE34" s="36">
        <v>2.2237441032699646E-6</v>
      </c>
      <c r="BF34" s="36">
        <v>2.8694498328788272E-5</v>
      </c>
      <c r="BG34" s="36">
        <v>5.7038151393513338E-5</v>
      </c>
      <c r="BH34" s="36">
        <v>4.1865447924681106E-3</v>
      </c>
      <c r="BI34" s="36">
        <v>8.0995834405551224E-5</v>
      </c>
    </row>
    <row r="35" spans="1:61">
      <c r="A35" s="26" t="s">
        <v>177</v>
      </c>
      <c r="B35" s="37">
        <v>3.4645886609696164</v>
      </c>
      <c r="C35" s="37">
        <v>3.406480832633775</v>
      </c>
      <c r="D35" s="37">
        <v>3.5106248789636791</v>
      </c>
      <c r="E35" s="37">
        <v>3.5228026503585341</v>
      </c>
      <c r="F35" s="37">
        <v>3.637138290865964</v>
      </c>
      <c r="G35" s="37">
        <v>3.8437469502952073</v>
      </c>
      <c r="H35" s="37">
        <v>3.7601669924074206</v>
      </c>
      <c r="I35" s="37">
        <v>3.743418894330524</v>
      </c>
      <c r="J35" s="37">
        <v>3.795504738438384</v>
      </c>
      <c r="K35" s="37">
        <v>3.6941242195799147</v>
      </c>
      <c r="L35" s="37">
        <v>3.8332768479880803</v>
      </c>
      <c r="M35" s="37">
        <v>3.9105565843472876</v>
      </c>
      <c r="N35" s="37">
        <v>3.8356956935233368</v>
      </c>
      <c r="O35" s="37">
        <v>3.9003358052007546</v>
      </c>
      <c r="P35" s="37">
        <v>3.9132829213530749</v>
      </c>
      <c r="Q35" s="37">
        <v>3.8690778963545425</v>
      </c>
      <c r="R35" s="37">
        <v>3.9135087910607975</v>
      </c>
      <c r="S35" s="37">
        <v>3.9552981561459983</v>
      </c>
      <c r="T35" s="37">
        <v>3.9885966422170807</v>
      </c>
      <c r="U35" s="37">
        <v>3.9213877145552281</v>
      </c>
      <c r="V35" s="37">
        <v>3.9644646367478189</v>
      </c>
      <c r="W35" s="37">
        <v>3.9563420696030964</v>
      </c>
      <c r="X35" s="37">
        <v>4.1725280008412717</v>
      </c>
      <c r="Y35" s="37">
        <v>4.1287981082423642</v>
      </c>
      <c r="Z35" s="37">
        <v>4.0227987896327901</v>
      </c>
      <c r="AA35" s="37">
        <v>3.9324050011982781</v>
      </c>
      <c r="AB35" s="37">
        <v>3.871109052466696</v>
      </c>
      <c r="AC35" s="37">
        <v>3.8306848869828185</v>
      </c>
      <c r="AD35" s="37">
        <v>3.8520994982401731</v>
      </c>
      <c r="AE35" s="37">
        <v>3.8801346241466574</v>
      </c>
      <c r="AF35" s="37">
        <v>3.8734683991187699</v>
      </c>
      <c r="AG35" s="37">
        <v>3.9561567391018881</v>
      </c>
      <c r="AH35" s="37">
        <v>3.7262377266067488</v>
      </c>
      <c r="AI35" s="37">
        <v>3.6031627653061964</v>
      </c>
      <c r="AJ35" s="37">
        <v>3.8750205427873925</v>
      </c>
      <c r="AK35" s="37">
        <v>4.395094691250212</v>
      </c>
      <c r="AL35" s="37">
        <v>4.1540201297322783</v>
      </c>
      <c r="AM35" s="37">
        <v>3.7851051844289545</v>
      </c>
      <c r="AN35" s="37">
        <v>4.2395726266674529</v>
      </c>
      <c r="AO35" s="37">
        <v>4.2076030761175787</v>
      </c>
      <c r="AP35" s="37">
        <v>4.1190743468706952</v>
      </c>
      <c r="AQ35" s="37">
        <v>4.2412911728164993</v>
      </c>
      <c r="AR35" s="37">
        <v>4.0770208087067008</v>
      </c>
      <c r="AS35" s="37">
        <v>3.8788681330387891</v>
      </c>
      <c r="AT35" s="37">
        <v>3.7207021498562378</v>
      </c>
      <c r="AU35" s="37">
        <v>3.7008315926572015</v>
      </c>
      <c r="AV35" s="37">
        <v>3.6405085347078385</v>
      </c>
      <c r="AW35" s="37">
        <v>3.8073371171751398</v>
      </c>
      <c r="AX35" s="37">
        <v>3.7520308480287321</v>
      </c>
      <c r="AY35" s="37">
        <v>3.748805768291092</v>
      </c>
      <c r="AZ35" s="37">
        <v>4.0809076870158858</v>
      </c>
      <c r="BA35" s="37">
        <v>4.2233004487360049</v>
      </c>
      <c r="BB35" s="37">
        <v>4.1959860913289617</v>
      </c>
      <c r="BC35" s="37">
        <v>4.104756462230859</v>
      </c>
      <c r="BD35" s="37">
        <v>4.1243184734443572</v>
      </c>
      <c r="BE35" s="37">
        <v>4.2010195288540029</v>
      </c>
      <c r="BF35" s="37">
        <v>4.1680237692863447</v>
      </c>
      <c r="BG35" s="37">
        <v>3.9236039775335496</v>
      </c>
      <c r="BH35" s="37">
        <v>4.0032987714662482</v>
      </c>
      <c r="BI35" s="37">
        <v>4.1510535650391116</v>
      </c>
    </row>
    <row r="36" spans="1:61" ht="25.5">
      <c r="A36" s="27" t="s">
        <v>178</v>
      </c>
      <c r="B36" s="36">
        <v>13.518898121188952</v>
      </c>
      <c r="C36" s="36">
        <v>13.597923125143089</v>
      </c>
      <c r="D36" s="36">
        <v>13.572844759340088</v>
      </c>
      <c r="E36" s="36">
        <v>13.415959748591346</v>
      </c>
      <c r="F36" s="36">
        <v>13.252234393682844</v>
      </c>
      <c r="G36" s="36">
        <v>13.248290301908424</v>
      </c>
      <c r="H36" s="36">
        <v>13.066331083750367</v>
      </c>
      <c r="I36" s="36">
        <v>13.002752783550992</v>
      </c>
      <c r="J36" s="36">
        <v>12.956421279084283</v>
      </c>
      <c r="K36" s="36">
        <v>13.148241610150111</v>
      </c>
      <c r="L36" s="36">
        <v>12.94965288249834</v>
      </c>
      <c r="M36" s="36">
        <v>13.220105361105897</v>
      </c>
      <c r="N36" s="36">
        <v>13.220345812870416</v>
      </c>
      <c r="O36" s="36">
        <v>13.261283150116533</v>
      </c>
      <c r="P36" s="36">
        <v>13.348897816500706</v>
      </c>
      <c r="Q36" s="36">
        <v>13.078762576244943</v>
      </c>
      <c r="R36" s="36">
        <v>13.247963514128063</v>
      </c>
      <c r="S36" s="36">
        <v>13.168105144420366</v>
      </c>
      <c r="T36" s="36">
        <v>13.533545462125788</v>
      </c>
      <c r="U36" s="36">
        <v>13.57440620870549</v>
      </c>
      <c r="V36" s="36">
        <v>13.479530916048832</v>
      </c>
      <c r="W36" s="36">
        <v>13.549538704748821</v>
      </c>
      <c r="X36" s="36">
        <v>14.22971521337743</v>
      </c>
      <c r="Y36" s="36">
        <v>14.902320059719203</v>
      </c>
      <c r="Z36" s="36">
        <v>15.178759916472892</v>
      </c>
      <c r="AA36" s="36">
        <v>15.178530162279205</v>
      </c>
      <c r="AB36" s="36">
        <v>14.929344498719272</v>
      </c>
      <c r="AC36" s="36">
        <v>14.692138172819257</v>
      </c>
      <c r="AD36" s="36">
        <v>14.468171074864133</v>
      </c>
      <c r="AE36" s="36">
        <v>14.51120572598599</v>
      </c>
      <c r="AF36" s="36">
        <v>14.909542544830957</v>
      </c>
      <c r="AG36" s="36">
        <v>14.801805588654002</v>
      </c>
      <c r="AH36" s="36">
        <v>14.655251590894181</v>
      </c>
      <c r="AI36" s="36">
        <v>14.331001255909147</v>
      </c>
      <c r="AJ36" s="36">
        <v>14.148963868417299</v>
      </c>
      <c r="AK36" s="36">
        <v>14.526780546575418</v>
      </c>
      <c r="AL36" s="36">
        <v>14.328096218665465</v>
      </c>
      <c r="AM36" s="36">
        <v>14.451238474480935</v>
      </c>
      <c r="AN36" s="36">
        <v>14.487859676240486</v>
      </c>
      <c r="AO36" s="36">
        <v>14.358414756919835</v>
      </c>
      <c r="AP36" s="36">
        <v>14.024764180195971</v>
      </c>
      <c r="AQ36" s="36">
        <v>14.421547176565552</v>
      </c>
      <c r="AR36" s="36">
        <v>14.023328606984974</v>
      </c>
      <c r="AS36" s="36">
        <v>13.742714928990027</v>
      </c>
      <c r="AT36" s="36">
        <v>13.693664712146708</v>
      </c>
      <c r="AU36" s="36">
        <v>13.362438277758867</v>
      </c>
      <c r="AV36" s="36">
        <v>12.84265343309049</v>
      </c>
      <c r="AW36" s="36">
        <v>13.720018350780309</v>
      </c>
      <c r="AX36" s="36">
        <v>13.681522882672594</v>
      </c>
      <c r="AY36" s="36">
        <v>13.603066957198898</v>
      </c>
      <c r="AZ36" s="36">
        <v>12.844179980910152</v>
      </c>
      <c r="BA36" s="36">
        <v>12.686699412777159</v>
      </c>
      <c r="BB36" s="36">
        <v>12.475268627867482</v>
      </c>
      <c r="BC36" s="36">
        <v>12.462597585248957</v>
      </c>
      <c r="BD36" s="36">
        <v>12.379951056175788</v>
      </c>
      <c r="BE36" s="36">
        <v>12.236667836874938</v>
      </c>
      <c r="BF36" s="36">
        <v>12.301602927651105</v>
      </c>
      <c r="BG36" s="36">
        <v>11.936354198145054</v>
      </c>
      <c r="BH36" s="36">
        <v>11.635606615574607</v>
      </c>
      <c r="BI36" s="36">
        <v>11.867038602380216</v>
      </c>
    </row>
    <row r="37" spans="1:61">
      <c r="A37" s="26" t="s">
        <v>179</v>
      </c>
      <c r="B37" s="37">
        <v>0.28808832620736224</v>
      </c>
      <c r="C37" s="37">
        <v>0.28727724766413931</v>
      </c>
      <c r="D37" s="37">
        <v>0.28666244023325299</v>
      </c>
      <c r="E37" s="37">
        <v>0.28502803558224299</v>
      </c>
      <c r="F37" s="37">
        <v>0.21113498972278025</v>
      </c>
      <c r="G37" s="37">
        <v>0.13992370602813209</v>
      </c>
      <c r="H37" s="37">
        <v>0.13922240617323239</v>
      </c>
      <c r="I37" s="37">
        <v>0.13574279822412125</v>
      </c>
      <c r="J37" s="37">
        <v>0.13563887593437959</v>
      </c>
      <c r="K37" s="37">
        <v>0.13380824696435023</v>
      </c>
      <c r="L37" s="37">
        <v>6.5988967571291079E-2</v>
      </c>
      <c r="M37" s="37">
        <v>0</v>
      </c>
      <c r="N37" s="37">
        <v>0</v>
      </c>
      <c r="O37" s="37">
        <v>0</v>
      </c>
      <c r="P37" s="37">
        <v>0</v>
      </c>
      <c r="Q37" s="37">
        <v>0</v>
      </c>
      <c r="R37" s="37">
        <v>0</v>
      </c>
      <c r="S37" s="37">
        <v>0</v>
      </c>
      <c r="T37" s="37">
        <v>0</v>
      </c>
      <c r="U37" s="37">
        <v>0</v>
      </c>
      <c r="V37" s="37">
        <v>0</v>
      </c>
      <c r="W37" s="37">
        <v>0</v>
      </c>
      <c r="X37" s="37">
        <v>0</v>
      </c>
      <c r="Y37" s="37">
        <v>0</v>
      </c>
      <c r="Z37" s="37">
        <v>0</v>
      </c>
      <c r="AA37" s="37">
        <v>0</v>
      </c>
      <c r="AB37" s="37">
        <v>5.8447317779527949E-6</v>
      </c>
      <c r="AC37" s="37">
        <v>5.7833705541423245E-6</v>
      </c>
      <c r="AD37" s="37">
        <v>5.6884677096832484E-6</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2.2740038674893376E-6</v>
      </c>
      <c r="BB37" s="37">
        <v>2.2679448985550513E-6</v>
      </c>
      <c r="BC37" s="37">
        <v>0</v>
      </c>
      <c r="BD37" s="37">
        <v>0</v>
      </c>
      <c r="BE37" s="37">
        <v>2.2237441032699646E-6</v>
      </c>
      <c r="BF37" s="37">
        <v>0</v>
      </c>
      <c r="BG37" s="37">
        <v>0</v>
      </c>
      <c r="BH37" s="37">
        <v>0</v>
      </c>
      <c r="BI37" s="37">
        <v>0</v>
      </c>
    </row>
    <row r="38" spans="1:61">
      <c r="A38" s="27" t="s">
        <v>180</v>
      </c>
      <c r="B38" s="36">
        <v>1.3249805456617578</v>
      </c>
      <c r="C38" s="36">
        <v>1.1522534751824596</v>
      </c>
      <c r="D38" s="36">
        <v>1.0675732914764007</v>
      </c>
      <c r="E38" s="36">
        <v>0.92535334209944697</v>
      </c>
      <c r="F38" s="36">
        <v>1.0732299062776438</v>
      </c>
      <c r="G38" s="36">
        <v>1.1926848339946552</v>
      </c>
      <c r="H38" s="36">
        <v>1.0323512445864516</v>
      </c>
      <c r="I38" s="36">
        <v>1.3157211947521914</v>
      </c>
      <c r="J38" s="36">
        <v>1.0452909170814</v>
      </c>
      <c r="K38" s="36">
        <v>1.2476034343827282</v>
      </c>
      <c r="L38" s="36">
        <v>1.4065031958069019</v>
      </c>
      <c r="M38" s="36">
        <v>0.96205661518916574</v>
      </c>
      <c r="N38" s="36">
        <v>1.0651986918833187</v>
      </c>
      <c r="O38" s="36">
        <v>1.0346917587135547</v>
      </c>
      <c r="P38" s="36">
        <v>1.1470438334234201</v>
      </c>
      <c r="Q38" s="36">
        <v>1.0463711344056652</v>
      </c>
      <c r="R38" s="36">
        <v>1.0034364397674169</v>
      </c>
      <c r="S38" s="36">
        <v>1.1001333569596545</v>
      </c>
      <c r="T38" s="36">
        <v>1.0423052660888679</v>
      </c>
      <c r="U38" s="36">
        <v>1.0251580409890768</v>
      </c>
      <c r="V38" s="36">
        <v>1.0785386758925768</v>
      </c>
      <c r="W38" s="36">
        <v>1.1188583595745809</v>
      </c>
      <c r="X38" s="36">
        <v>1.1657605891415117</v>
      </c>
      <c r="Y38" s="36">
        <v>1.2573272281860766</v>
      </c>
      <c r="Z38" s="36">
        <v>1.21748951102568</v>
      </c>
      <c r="AA38" s="36">
        <v>1.2437669968342715</v>
      </c>
      <c r="AB38" s="36">
        <v>1.2479875857897036</v>
      </c>
      <c r="AC38" s="36">
        <v>1.3350506088298766</v>
      </c>
      <c r="AD38" s="36">
        <v>1.8552880550454818</v>
      </c>
      <c r="AE38" s="36">
        <v>1.4716971284472398</v>
      </c>
      <c r="AF38" s="36">
        <v>1.2958691779108802</v>
      </c>
      <c r="AG38" s="36">
        <v>1.3137804321379218</v>
      </c>
      <c r="AH38" s="36">
        <v>1.3409871197708239</v>
      </c>
      <c r="AI38" s="36">
        <v>1.2372446940809971</v>
      </c>
      <c r="AJ38" s="36">
        <v>1.320998284494225</v>
      </c>
      <c r="AK38" s="36">
        <v>1.33714691533743</v>
      </c>
      <c r="AL38" s="36">
        <v>1.3092683490539634</v>
      </c>
      <c r="AM38" s="36">
        <v>1.2940939122792672</v>
      </c>
      <c r="AN38" s="36">
        <v>1.3066525348353202</v>
      </c>
      <c r="AO38" s="36">
        <v>1.3075358247437103</v>
      </c>
      <c r="AP38" s="36">
        <v>1.3332461143193719</v>
      </c>
      <c r="AQ38" s="36">
        <v>1.3781366607445915</v>
      </c>
      <c r="AR38" s="36">
        <v>1.3338005638209334</v>
      </c>
      <c r="AS38" s="36">
        <v>1.3787493716924228</v>
      </c>
      <c r="AT38" s="36">
        <v>1.6681042178566756</v>
      </c>
      <c r="AU38" s="36">
        <v>1.6495212284877627</v>
      </c>
      <c r="AV38" s="36">
        <v>1.5837978605763416</v>
      </c>
      <c r="AW38" s="36">
        <v>1.8393789224914634</v>
      </c>
      <c r="AX38" s="36">
        <v>1.933608850904625</v>
      </c>
      <c r="AY38" s="36">
        <v>1.7671816270584402</v>
      </c>
      <c r="AZ38" s="36">
        <v>1.6504539656129311</v>
      </c>
      <c r="BA38" s="36">
        <v>1.617496676941298</v>
      </c>
      <c r="BB38" s="36">
        <v>1.6464304747203293</v>
      </c>
      <c r="BC38" s="36">
        <v>1.7419334100671398</v>
      </c>
      <c r="BD38" s="36">
        <v>1.5944677109031906</v>
      </c>
      <c r="BE38" s="36">
        <v>1.6118520045818914</v>
      </c>
      <c r="BF38" s="36">
        <v>1.7289053278443554</v>
      </c>
      <c r="BG38" s="36">
        <v>1.743621187698845</v>
      </c>
      <c r="BH38" s="36">
        <v>1.7381652371903455</v>
      </c>
      <c r="BI38" s="36">
        <v>1.7705454939427583</v>
      </c>
    </row>
    <row r="39" spans="1:61" ht="13.5" thickBot="1">
      <c r="A39" s="30" t="s">
        <v>181</v>
      </c>
      <c r="B39" s="38">
        <v>5.0637180641037824E-2</v>
      </c>
      <c r="C39" s="38">
        <v>7.5778503796375463E-2</v>
      </c>
      <c r="D39" s="38">
        <v>0.10311101538602672</v>
      </c>
      <c r="E39" s="38">
        <v>9.3323781253110596E-2</v>
      </c>
      <c r="F39" s="38">
        <v>0.10995186389352178</v>
      </c>
      <c r="G39" s="38">
        <v>0.12379613038721955</v>
      </c>
      <c r="H39" s="38">
        <v>0.14868412309762682</v>
      </c>
      <c r="I39" s="38">
        <v>9.0026329337333885E-2</v>
      </c>
      <c r="J39" s="38">
        <v>8.8474416827834759E-2</v>
      </c>
      <c r="K39" s="38">
        <v>6.6089237737171833E-2</v>
      </c>
      <c r="L39" s="38">
        <v>9.7310116194616686E-2</v>
      </c>
      <c r="M39" s="38">
        <v>0.11760270673573497</v>
      </c>
      <c r="N39" s="38">
        <v>0.12626718206836138</v>
      </c>
      <c r="O39" s="38">
        <v>0.12771844850170239</v>
      </c>
      <c r="P39" s="38">
        <v>8.6585936370238051E-2</v>
      </c>
      <c r="Q39" s="38">
        <v>9.3429317262415545E-2</v>
      </c>
      <c r="R39" s="38">
        <v>7.9113204280826507E-2</v>
      </c>
      <c r="S39" s="38">
        <v>3.8627819852435276E-2</v>
      </c>
      <c r="T39" s="38">
        <v>3.6100145266451708E-2</v>
      </c>
      <c r="U39" s="38">
        <v>2.7270582839005506E-2</v>
      </c>
      <c r="V39" s="38">
        <v>4.1859093031246394E-2</v>
      </c>
      <c r="W39" s="38">
        <v>3.5475179352601562E-2</v>
      </c>
      <c r="X39" s="38">
        <v>1.9035525521390834E-2</v>
      </c>
      <c r="Y39" s="38">
        <v>3.0641379073542037E-2</v>
      </c>
      <c r="Z39" s="38">
        <v>3.6925219096948049E-2</v>
      </c>
      <c r="AA39" s="38">
        <v>4.8096509606824468E-2</v>
      </c>
      <c r="AB39" s="38">
        <v>3.8361897024593167E-2</v>
      </c>
      <c r="AC39" s="38">
        <v>6.2153883345367561E-2</v>
      </c>
      <c r="AD39" s="38">
        <v>6.2009986503257085E-2</v>
      </c>
      <c r="AE39" s="38">
        <v>6.4026928027108923E-2</v>
      </c>
      <c r="AF39" s="38">
        <v>5.3944240240710588E-2</v>
      </c>
      <c r="AG39" s="38">
        <v>4.9773884551545224E-2</v>
      </c>
      <c r="AH39" s="38">
        <v>2.5484375341686894E-2</v>
      </c>
      <c r="AI39" s="38">
        <v>2.6579972094854545E-2</v>
      </c>
      <c r="AJ39" s="38">
        <v>2.142870979097793E-2</v>
      </c>
      <c r="AK39" s="38">
        <v>5.598031911392673E-2</v>
      </c>
      <c r="AL39" s="38">
        <v>4.8674754362736029E-2</v>
      </c>
      <c r="AM39" s="38">
        <v>4.2199836786342912E-2</v>
      </c>
      <c r="AN39" s="38">
        <v>4.5637909184611802E-2</v>
      </c>
      <c r="AO39" s="38">
        <v>3.9532451239416795E-2</v>
      </c>
      <c r="AP39" s="38">
        <v>7.5965765843732103E-2</v>
      </c>
      <c r="AQ39" s="38">
        <v>7.7723203867273993E-2</v>
      </c>
      <c r="AR39" s="38">
        <v>8.2772509356892357E-2</v>
      </c>
      <c r="AS39" s="38">
        <v>7.3004523814554634E-2</v>
      </c>
      <c r="AT39" s="38">
        <v>7.4524601604493243E-2</v>
      </c>
      <c r="AU39" s="38">
        <v>6.3256892544159615E-2</v>
      </c>
      <c r="AV39" s="38">
        <v>5.8426824044867924E-2</v>
      </c>
      <c r="AW39" s="38">
        <v>0.10872329572298234</v>
      </c>
      <c r="AX39" s="38">
        <v>0.12278036875184219</v>
      </c>
      <c r="AY39" s="38">
        <v>9.7925553103069232E-2</v>
      </c>
      <c r="AZ39" s="38">
        <v>0.11230203152750806</v>
      </c>
      <c r="BA39" s="38">
        <v>0.10455642382329224</v>
      </c>
      <c r="BB39" s="38">
        <v>0.10654805133411631</v>
      </c>
      <c r="BC39" s="38">
        <v>0.1140827798114129</v>
      </c>
      <c r="BD39" s="38">
        <v>0.10062970388790779</v>
      </c>
      <c r="BE39" s="38">
        <v>0.10329736108509639</v>
      </c>
      <c r="BF39" s="38">
        <v>0.13689041518113776</v>
      </c>
      <c r="BG39" s="38">
        <v>0.10559736220487556</v>
      </c>
      <c r="BH39" s="38">
        <v>0.12961785879253448</v>
      </c>
      <c r="BI39" s="38">
        <v>0.19564543800660897</v>
      </c>
    </row>
    <row r="40" spans="1:61">
      <c r="A40" s="39" t="s">
        <v>182</v>
      </c>
    </row>
    <row r="43" spans="1:61">
      <c r="A43" s="40" t="s">
        <v>91</v>
      </c>
      <c r="B43" s="41">
        <v>107.678</v>
      </c>
      <c r="C43" s="41">
        <v>108.208</v>
      </c>
      <c r="D43" s="41">
        <v>109.002</v>
      </c>
      <c r="E43" s="41">
        <v>109.074</v>
      </c>
      <c r="F43" s="41">
        <v>108.711</v>
      </c>
      <c r="G43" s="41">
        <v>108.645</v>
      </c>
      <c r="H43" s="41">
        <v>108.60899999999999</v>
      </c>
      <c r="I43" s="41">
        <v>108.91800000000001</v>
      </c>
      <c r="J43" s="41">
        <v>109.328</v>
      </c>
      <c r="K43" s="41">
        <v>109.848</v>
      </c>
      <c r="L43" s="41">
        <v>110.872</v>
      </c>
      <c r="M43" s="41">
        <v>111.508</v>
      </c>
      <c r="N43" s="41">
        <v>112.505</v>
      </c>
      <c r="O43" s="41">
        <v>112.79</v>
      </c>
      <c r="P43" s="41">
        <v>113.099</v>
      </c>
      <c r="Q43" s="41">
        <v>112.88800000000001</v>
      </c>
      <c r="R43" s="41">
        <v>112.527</v>
      </c>
      <c r="S43" s="41">
        <v>112.72199999999999</v>
      </c>
      <c r="T43" s="41">
        <v>113.032</v>
      </c>
      <c r="U43" s="41">
        <v>113.438</v>
      </c>
      <c r="V43" s="41">
        <v>113.93899999999999</v>
      </c>
      <c r="W43" s="41">
        <v>114.569</v>
      </c>
      <c r="X43" s="41">
        <v>115.492999999999</v>
      </c>
      <c r="Y43" s="41">
        <v>116.059</v>
      </c>
      <c r="Z43" s="41">
        <v>115.953999999999</v>
      </c>
      <c r="AA43" s="41">
        <v>116.17400000000001</v>
      </c>
      <c r="AB43" s="41">
        <v>116.64700000000001</v>
      </c>
      <c r="AC43" s="41">
        <v>116.345</v>
      </c>
      <c r="AD43" s="41">
        <v>115.764</v>
      </c>
      <c r="AE43" s="41">
        <v>115.958</v>
      </c>
      <c r="AF43" s="41">
        <v>116.128</v>
      </c>
      <c r="AG43" s="41">
        <v>116.373</v>
      </c>
      <c r="AH43" s="41">
        <v>116.809</v>
      </c>
      <c r="AI43" s="41">
        <v>117.41</v>
      </c>
      <c r="AJ43" s="41">
        <v>118.051</v>
      </c>
      <c r="AK43" s="41">
        <v>118.532</v>
      </c>
      <c r="AL43" s="41">
        <v>118.983999999999</v>
      </c>
      <c r="AM43" s="41">
        <v>119.505</v>
      </c>
      <c r="AN43" s="41">
        <v>119.681</v>
      </c>
      <c r="AO43" s="41">
        <v>119.30200000000001</v>
      </c>
      <c r="AP43" s="41">
        <v>118.77</v>
      </c>
      <c r="AQ43" s="41">
        <v>118.901</v>
      </c>
      <c r="AR43" s="41">
        <v>119.211</v>
      </c>
      <c r="AS43" s="41">
        <v>119.547</v>
      </c>
      <c r="AT43" s="41">
        <v>120.277</v>
      </c>
      <c r="AU43" s="41">
        <v>121.00700000000001</v>
      </c>
      <c r="AV43" s="41">
        <v>121.953</v>
      </c>
      <c r="AW43" s="41">
        <v>122.515</v>
      </c>
      <c r="AX43" s="41">
        <v>124.598</v>
      </c>
      <c r="AY43" s="41">
        <v>125.318</v>
      </c>
      <c r="AZ43" s="41">
        <v>126.087</v>
      </c>
      <c r="BA43" s="41">
        <v>126.242</v>
      </c>
      <c r="BB43" s="41">
        <v>126.090999999999</v>
      </c>
      <c r="BC43" s="41">
        <v>126.408</v>
      </c>
      <c r="BD43" s="41">
        <v>126.886</v>
      </c>
      <c r="BE43" s="41">
        <v>127.51300000000001</v>
      </c>
      <c r="BF43" s="41">
        <v>127.91200000000001</v>
      </c>
      <c r="BG43" s="41">
        <v>128.71700000000001</v>
      </c>
      <c r="BH43" s="41">
        <v>130.04400000000001</v>
      </c>
      <c r="BI43" s="41">
        <v>130.812999999998</v>
      </c>
    </row>
    <row r="44" spans="1:61">
      <c r="A44" s="42" t="s">
        <v>92</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4"/>
      <c r="AV44" s="43"/>
      <c r="AW44" s="43"/>
      <c r="AX44" s="43"/>
      <c r="AY44" s="43"/>
      <c r="AZ44" s="43"/>
      <c r="BA44" s="43"/>
      <c r="BB44" s="43"/>
      <c r="BC44" s="43"/>
      <c r="BD44" s="43"/>
      <c r="BE44" s="43"/>
      <c r="BF44" s="43"/>
      <c r="BG44" s="43"/>
      <c r="BH44" s="43"/>
      <c r="BI44" s="43"/>
    </row>
    <row r="45" spans="1:61">
      <c r="AU45" s="45"/>
    </row>
    <row r="47" spans="1:61" ht="24" customHeight="1">
      <c r="A47" s="479" t="s">
        <v>185</v>
      </c>
      <c r="B47" s="481"/>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AP47" s="477"/>
      <c r="AQ47" s="477"/>
      <c r="AR47" s="477"/>
      <c r="AS47" s="477"/>
      <c r="AT47" s="477"/>
      <c r="AU47" s="477"/>
      <c r="AV47" s="477"/>
      <c r="AW47" s="477"/>
      <c r="AX47" s="477"/>
      <c r="AY47" s="477"/>
      <c r="AZ47" s="477"/>
      <c r="BA47" s="477"/>
      <c r="BB47" s="477"/>
      <c r="BC47" s="477"/>
      <c r="BD47" s="477"/>
      <c r="BE47" s="477"/>
      <c r="BF47" s="477"/>
      <c r="BG47" s="477"/>
      <c r="BH47" s="477"/>
      <c r="BI47" s="477"/>
    </row>
    <row r="48" spans="1:61" ht="24" customHeight="1">
      <c r="A48" s="480"/>
      <c r="B48" s="482"/>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c r="AL48" s="478"/>
      <c r="AM48" s="478"/>
      <c r="AN48" s="478"/>
      <c r="AO48" s="478"/>
      <c r="AP48" s="478"/>
      <c r="AQ48" s="478"/>
      <c r="AR48" s="478"/>
      <c r="AS48" s="478"/>
      <c r="AT48" s="478"/>
      <c r="AU48" s="478"/>
      <c r="AV48" s="478"/>
      <c r="AW48" s="478"/>
      <c r="AX48" s="478"/>
      <c r="AY48" s="478"/>
      <c r="AZ48" s="478"/>
      <c r="BA48" s="478"/>
      <c r="BB48" s="478"/>
      <c r="BC48" s="478"/>
      <c r="BD48" s="478"/>
      <c r="BE48" s="478"/>
      <c r="BF48" s="478"/>
      <c r="BG48" s="478"/>
      <c r="BH48" s="478"/>
      <c r="BI48" s="478"/>
    </row>
    <row r="49" spans="1:61">
      <c r="A49" s="33" t="s">
        <v>184</v>
      </c>
      <c r="B49" s="20">
        <v>41275</v>
      </c>
      <c r="C49" s="20">
        <v>41306</v>
      </c>
      <c r="D49" s="20">
        <v>41334</v>
      </c>
      <c r="E49" s="20">
        <v>41365</v>
      </c>
      <c r="F49" s="20">
        <v>41395</v>
      </c>
      <c r="G49" s="20">
        <v>41426</v>
      </c>
      <c r="H49" s="20">
        <v>41456</v>
      </c>
      <c r="I49" s="20">
        <v>41487</v>
      </c>
      <c r="J49" s="20">
        <v>41518</v>
      </c>
      <c r="K49" s="20">
        <v>41548</v>
      </c>
      <c r="L49" s="20">
        <v>41579</v>
      </c>
      <c r="M49" s="20">
        <v>41609</v>
      </c>
      <c r="N49" s="20">
        <v>41640</v>
      </c>
      <c r="O49" s="20">
        <v>41671</v>
      </c>
      <c r="P49" s="20">
        <v>41699</v>
      </c>
      <c r="Q49" s="20">
        <v>41730</v>
      </c>
      <c r="R49" s="20">
        <v>41760</v>
      </c>
      <c r="S49" s="20">
        <v>41791</v>
      </c>
      <c r="T49" s="20">
        <v>41821</v>
      </c>
      <c r="U49" s="20">
        <v>41852</v>
      </c>
      <c r="V49" s="20">
        <v>41883</v>
      </c>
      <c r="W49" s="20">
        <v>41913</v>
      </c>
      <c r="X49" s="21">
        <v>41944</v>
      </c>
      <c r="Y49" s="20">
        <v>41974</v>
      </c>
      <c r="Z49" s="20">
        <v>42005</v>
      </c>
      <c r="AA49" s="20">
        <v>42036</v>
      </c>
      <c r="AB49" s="20">
        <v>42064</v>
      </c>
      <c r="AC49" s="20">
        <v>42095</v>
      </c>
      <c r="AD49" s="20">
        <v>42125</v>
      </c>
      <c r="AE49" s="20">
        <v>42156</v>
      </c>
      <c r="AF49" s="20">
        <v>42186</v>
      </c>
      <c r="AG49" s="20">
        <v>42217</v>
      </c>
      <c r="AH49" s="20">
        <v>42248</v>
      </c>
      <c r="AI49" s="20">
        <v>42278</v>
      </c>
      <c r="AJ49" s="20">
        <v>42309</v>
      </c>
      <c r="AK49" s="20">
        <v>42339</v>
      </c>
      <c r="AL49" s="20">
        <v>42370</v>
      </c>
      <c r="AM49" s="20">
        <v>42401</v>
      </c>
      <c r="AN49" s="20">
        <v>42430</v>
      </c>
      <c r="AO49" s="20">
        <v>42461</v>
      </c>
      <c r="AP49" s="20">
        <v>42491</v>
      </c>
      <c r="AQ49" s="20">
        <v>42522</v>
      </c>
      <c r="AR49" s="20">
        <v>42552</v>
      </c>
      <c r="AS49" s="20">
        <v>42583</v>
      </c>
      <c r="AT49" s="20">
        <v>42614</v>
      </c>
      <c r="AU49" s="20">
        <v>42644</v>
      </c>
      <c r="AV49" s="20">
        <v>42675</v>
      </c>
      <c r="AW49" s="20">
        <v>42705</v>
      </c>
      <c r="AX49" s="20">
        <v>42736</v>
      </c>
      <c r="AY49" s="20">
        <v>42767</v>
      </c>
      <c r="AZ49" s="20">
        <v>42795</v>
      </c>
      <c r="BA49" s="20">
        <v>42826</v>
      </c>
      <c r="BB49" s="20">
        <v>42856</v>
      </c>
      <c r="BC49" s="20">
        <v>42887</v>
      </c>
      <c r="BD49" s="20">
        <v>42917</v>
      </c>
      <c r="BE49" s="20">
        <v>42948</v>
      </c>
      <c r="BF49" s="20">
        <v>42979</v>
      </c>
      <c r="BG49" s="20">
        <v>43009</v>
      </c>
      <c r="BH49" s="20">
        <v>43040</v>
      </c>
      <c r="BI49" s="20">
        <v>43070</v>
      </c>
    </row>
    <row r="50" spans="1:61">
      <c r="A50" s="46" t="s">
        <v>167</v>
      </c>
      <c r="B50" s="23">
        <v>2591650.2906814762</v>
      </c>
      <c r="C50" s="23">
        <v>2586269.8691409137</v>
      </c>
      <c r="D50" s="23">
        <v>2576137.5020641824</v>
      </c>
      <c r="E50" s="23">
        <v>2587237.1967654987</v>
      </c>
      <c r="F50" s="23">
        <v>2630976.3501393604</v>
      </c>
      <c r="G50" s="23">
        <v>2654977.6795986933</v>
      </c>
      <c r="H50" s="23">
        <v>2670227.9737406662</v>
      </c>
      <c r="I50" s="23">
        <v>2708789.2726638387</v>
      </c>
      <c r="J50" s="23">
        <v>2701305.3380652713</v>
      </c>
      <c r="K50" s="23">
        <v>2725843.7113101743</v>
      </c>
      <c r="L50" s="23">
        <v>2740855.4910166678</v>
      </c>
      <c r="M50" s="23">
        <v>2733260.3938730857</v>
      </c>
      <c r="N50" s="23">
        <v>2699904.1820363542</v>
      </c>
      <c r="O50" s="23">
        <v>2695940.2429293375</v>
      </c>
      <c r="P50" s="23">
        <v>2704951.2374114715</v>
      </c>
      <c r="Q50" s="23">
        <v>2713270.8525263979</v>
      </c>
      <c r="R50" s="23">
        <v>2774092.262301492</v>
      </c>
      <c r="S50" s="23">
        <v>2774099.9095118968</v>
      </c>
      <c r="T50" s="23">
        <v>2789383.4489348149</v>
      </c>
      <c r="U50" s="23">
        <v>2801339.2337664631</v>
      </c>
      <c r="V50" s="23">
        <v>2799313.7556060702</v>
      </c>
      <c r="W50" s="23">
        <v>2812745.8562089219</v>
      </c>
      <c r="X50" s="23">
        <v>2866993.9303680989</v>
      </c>
      <c r="Y50" s="23">
        <v>2900842.8471725588</v>
      </c>
      <c r="Z50" s="23">
        <v>2927859.0648015845</v>
      </c>
      <c r="AA50" s="23">
        <v>2914687.0211923495</v>
      </c>
      <c r="AB50" s="23">
        <v>2933538.7965399879</v>
      </c>
      <c r="AC50" s="23">
        <v>2972358.9324852806</v>
      </c>
      <c r="AD50" s="23">
        <v>3037114.56065789</v>
      </c>
      <c r="AE50" s="23">
        <v>3020432.0529847015</v>
      </c>
      <c r="AF50" s="23">
        <v>3052469.171948195</v>
      </c>
      <c r="AG50" s="23">
        <v>3092016.6189751914</v>
      </c>
      <c r="AH50" s="23">
        <v>3131881.9611502537</v>
      </c>
      <c r="AI50" s="23">
        <v>3117194.8726684269</v>
      </c>
      <c r="AJ50" s="23">
        <v>3152967.1921457676</v>
      </c>
      <c r="AK50" s="23">
        <v>3231426.7033374957</v>
      </c>
      <c r="AL50" s="47">
        <v>3258213.709406334</v>
      </c>
      <c r="AM50" s="47">
        <v>3241860.6752855531</v>
      </c>
      <c r="AN50" s="47">
        <v>3238196.7062440994</v>
      </c>
      <c r="AO50" s="47">
        <v>3265271.1605840637</v>
      </c>
      <c r="AP50" s="47">
        <v>3319496.0006735707</v>
      </c>
      <c r="AQ50" s="47">
        <v>3389758.370408996</v>
      </c>
      <c r="AR50" s="47">
        <v>3414782.1929184389</v>
      </c>
      <c r="AS50" s="47">
        <v>3412557.5714990757</v>
      </c>
      <c r="AT50" s="47">
        <v>3448727.6869226866</v>
      </c>
      <c r="AU50" s="47">
        <v>3432217.392382259</v>
      </c>
      <c r="AV50" s="47">
        <v>3489805.0068469006</v>
      </c>
      <c r="AW50" s="47">
        <v>3520433.4979390278</v>
      </c>
      <c r="AX50" s="47">
        <v>3462501.4847750361</v>
      </c>
      <c r="AY50" s="47">
        <v>3446591.4712970206</v>
      </c>
      <c r="AZ50" s="47">
        <v>3442485.7439704333</v>
      </c>
      <c r="BA50" s="47">
        <v>3483412.7311037532</v>
      </c>
      <c r="BB50" s="47">
        <v>3496901.6028106962</v>
      </c>
      <c r="BC50" s="47">
        <v>3497197.4083918734</v>
      </c>
      <c r="BD50" s="47">
        <v>3505893.2427533381</v>
      </c>
      <c r="BE50" s="47">
        <v>3526636.7350779916</v>
      </c>
      <c r="BF50" s="47">
        <v>3541876.6026643319</v>
      </c>
      <c r="BG50" s="47">
        <v>3541375.6535655735</v>
      </c>
      <c r="BH50" s="47">
        <v>3541285.7186798309</v>
      </c>
      <c r="BI50" s="47">
        <v>3586493.1619946575</v>
      </c>
    </row>
    <row r="51" spans="1:61" ht="25.5">
      <c r="A51" s="24" t="s">
        <v>168</v>
      </c>
      <c r="B51" s="25">
        <v>2109692.509147644</v>
      </c>
      <c r="C51" s="25">
        <v>2109260.0362265268</v>
      </c>
      <c r="D51" s="25">
        <v>2101156.8595071649</v>
      </c>
      <c r="E51" s="25">
        <v>2117675.798082036</v>
      </c>
      <c r="F51" s="25">
        <v>2152829.6124587208</v>
      </c>
      <c r="G51" s="25">
        <v>2165807.446269962</v>
      </c>
      <c r="H51" s="25">
        <v>2189638.3356812047</v>
      </c>
      <c r="I51" s="25">
        <v>2215853.6697331937</v>
      </c>
      <c r="J51" s="25">
        <v>2216884.1467876481</v>
      </c>
      <c r="K51" s="25">
        <v>2229092.0180613212</v>
      </c>
      <c r="L51" s="25">
        <v>2240500.7576304208</v>
      </c>
      <c r="M51" s="25">
        <v>2238739.372959788</v>
      </c>
      <c r="N51" s="25">
        <v>2210648.0600862186</v>
      </c>
      <c r="O51" s="25">
        <v>2205378.5796613172</v>
      </c>
      <c r="P51" s="25">
        <v>2206990.6895728521</v>
      </c>
      <c r="Q51" s="25">
        <v>2225039.153851605</v>
      </c>
      <c r="R51" s="25">
        <v>2270180.9343535327</v>
      </c>
      <c r="S51" s="25">
        <v>2268560.8842994273</v>
      </c>
      <c r="T51" s="25">
        <v>2271549.8265977777</v>
      </c>
      <c r="U51" s="25">
        <v>2282504.5399248931</v>
      </c>
      <c r="V51" s="25">
        <v>2280809.9070555298</v>
      </c>
      <c r="W51" s="25">
        <v>2288879.190706037</v>
      </c>
      <c r="X51" s="25">
        <v>2305980.535616897</v>
      </c>
      <c r="Y51" s="25">
        <v>2312306.9300958994</v>
      </c>
      <c r="Z51" s="25">
        <v>2330018.1968711931</v>
      </c>
      <c r="AA51" s="25">
        <v>2321411.1591233839</v>
      </c>
      <c r="AB51" s="25">
        <v>2345409.7404991128</v>
      </c>
      <c r="AC51" s="25">
        <v>2382111.4787915251</v>
      </c>
      <c r="AD51" s="25">
        <v>2424359.5591030028</v>
      </c>
      <c r="AE51" s="25">
        <v>2420482.5885234307</v>
      </c>
      <c r="AF51" s="25">
        <v>2439567.5461559654</v>
      </c>
      <c r="AG51" s="25">
        <v>2471394.9971213252</v>
      </c>
      <c r="AH51" s="25">
        <v>2514197.2793192305</v>
      </c>
      <c r="AI51" s="25">
        <v>2519584.6180052808</v>
      </c>
      <c r="AJ51" s="25">
        <v>2543026.2344241049</v>
      </c>
      <c r="AK51" s="25">
        <v>2576771.4203759325</v>
      </c>
      <c r="AL51" s="48">
        <v>2613368.099912615</v>
      </c>
      <c r="AM51" s="48">
        <v>2608711.0162754697</v>
      </c>
      <c r="AN51" s="48">
        <v>2589453.5473466967</v>
      </c>
      <c r="AO51" s="48">
        <v>2616345.8282342292</v>
      </c>
      <c r="AP51" s="48">
        <v>2672954.9549549553</v>
      </c>
      <c r="AQ51" s="48">
        <v>2710417.7424916527</v>
      </c>
      <c r="AR51" s="48">
        <v>2751148.3000729796</v>
      </c>
      <c r="AS51" s="48">
        <v>2764160.3720712354</v>
      </c>
      <c r="AT51" s="48">
        <v>2790625.1403011382</v>
      </c>
      <c r="AU51" s="48">
        <v>2789953.7216855222</v>
      </c>
      <c r="AV51" s="48">
        <v>2859303.25617246</v>
      </c>
      <c r="AW51" s="48">
        <v>2838640.4930008571</v>
      </c>
      <c r="AX51" s="48">
        <v>2791913.1928281351</v>
      </c>
      <c r="AY51" s="48">
        <v>2787635.6947924481</v>
      </c>
      <c r="AZ51" s="48">
        <v>2803025.3713705619</v>
      </c>
      <c r="BA51" s="48">
        <v>2838023.5579284229</v>
      </c>
      <c r="BB51" s="48">
        <v>2856350.0963590015</v>
      </c>
      <c r="BC51" s="48">
        <v>2856885.481931523</v>
      </c>
      <c r="BD51" s="48">
        <v>2871370.8368141484</v>
      </c>
      <c r="BE51" s="48">
        <v>2890094.8922854923</v>
      </c>
      <c r="BF51" s="48">
        <v>2897307.0548502095</v>
      </c>
      <c r="BG51" s="48">
        <v>2917966.7798348311</v>
      </c>
      <c r="BH51" s="48">
        <v>2925913.9214419732</v>
      </c>
      <c r="BI51" s="48">
        <v>2948504.8886579</v>
      </c>
    </row>
    <row r="52" spans="1:61">
      <c r="A52" s="26" t="s">
        <v>169</v>
      </c>
      <c r="B52" s="23">
        <v>46818.570181466966</v>
      </c>
      <c r="C52" s="23">
        <v>45652.724382670414</v>
      </c>
      <c r="D52" s="23">
        <v>45672.739949725692</v>
      </c>
      <c r="E52" s="23">
        <v>44618.69923171425</v>
      </c>
      <c r="F52" s="23">
        <v>45924.975393474444</v>
      </c>
      <c r="G52" s="23">
        <v>48665.470109070826</v>
      </c>
      <c r="H52" s="23">
        <v>45633.695181798932</v>
      </c>
      <c r="I52" s="23">
        <v>45668.576360197578</v>
      </c>
      <c r="J52" s="23">
        <v>46638.829942924043</v>
      </c>
      <c r="K52" s="23">
        <v>44360.206831257747</v>
      </c>
      <c r="L52" s="23">
        <v>46558.103037737215</v>
      </c>
      <c r="M52" s="23">
        <v>47551.296767944907</v>
      </c>
      <c r="N52" s="23">
        <v>47495.755744189148</v>
      </c>
      <c r="O52" s="23">
        <v>47029.612554304455</v>
      </c>
      <c r="P52" s="23">
        <v>46965.755665390505</v>
      </c>
      <c r="Q52" s="23">
        <v>47359.063850896455</v>
      </c>
      <c r="R52" s="23">
        <v>48147.82230042568</v>
      </c>
      <c r="S52" s="23">
        <v>48075.353524600352</v>
      </c>
      <c r="T52" s="23">
        <v>48153.177861136668</v>
      </c>
      <c r="U52" s="23">
        <v>45242.335020010934</v>
      </c>
      <c r="V52" s="23">
        <v>44880.76953457552</v>
      </c>
      <c r="W52" s="23">
        <v>45234.31294678316</v>
      </c>
      <c r="X52" s="23">
        <v>45279.194410051219</v>
      </c>
      <c r="Y52" s="23">
        <v>47525.051913251016</v>
      </c>
      <c r="Z52" s="23">
        <v>47793.952774376456</v>
      </c>
      <c r="AA52" s="23">
        <v>48898.634806411072</v>
      </c>
      <c r="AB52" s="23">
        <v>47844.093718655422</v>
      </c>
      <c r="AC52" s="23">
        <v>46451.673900898182</v>
      </c>
      <c r="AD52" s="23">
        <v>47868.940257765797</v>
      </c>
      <c r="AE52" s="23">
        <v>49199.796478035147</v>
      </c>
      <c r="AF52" s="23">
        <v>48692.305042711487</v>
      </c>
      <c r="AG52" s="23">
        <v>48724.360461619101</v>
      </c>
      <c r="AH52" s="23">
        <v>50447.825081971416</v>
      </c>
      <c r="AI52" s="23">
        <v>52240.524657184229</v>
      </c>
      <c r="AJ52" s="23">
        <v>53230.468187478291</v>
      </c>
      <c r="AK52" s="23">
        <v>57462.541760874701</v>
      </c>
      <c r="AL52" s="47">
        <v>57893.750420225057</v>
      </c>
      <c r="AM52" s="47">
        <v>56877.452826241577</v>
      </c>
      <c r="AN52" s="47">
        <v>56164.386995429522</v>
      </c>
      <c r="AO52" s="47">
        <v>56859.398836566019</v>
      </c>
      <c r="AP52" s="47">
        <v>57194.661951671304</v>
      </c>
      <c r="AQ52" s="47">
        <v>58867.040647261172</v>
      </c>
      <c r="AR52" s="47">
        <v>57854.140976923271</v>
      </c>
      <c r="AS52" s="47">
        <v>56140.011878173435</v>
      </c>
      <c r="AT52" s="47">
        <v>56035.900463097678</v>
      </c>
      <c r="AU52" s="47">
        <v>55482.988587437096</v>
      </c>
      <c r="AV52" s="47">
        <v>58314.268611678272</v>
      </c>
      <c r="AW52" s="47">
        <v>62134.106027833332</v>
      </c>
      <c r="AX52" s="47">
        <v>60735.565578901747</v>
      </c>
      <c r="AY52" s="47">
        <v>58701.463476914731</v>
      </c>
      <c r="AZ52" s="47">
        <v>57913.821409027107</v>
      </c>
      <c r="BA52" s="47">
        <v>57337.573866066763</v>
      </c>
      <c r="BB52" s="47">
        <v>57993.512621837079</v>
      </c>
      <c r="BC52" s="47">
        <v>58697.788114676281</v>
      </c>
      <c r="BD52" s="47">
        <v>58512.995917595326</v>
      </c>
      <c r="BE52" s="47">
        <v>58418.749460839281</v>
      </c>
      <c r="BF52" s="47">
        <v>59770.467196197387</v>
      </c>
      <c r="BG52" s="47">
        <v>60363.044508495375</v>
      </c>
      <c r="BH52" s="47">
        <v>62249.546307403645</v>
      </c>
      <c r="BI52" s="47">
        <v>66682.898488683335</v>
      </c>
    </row>
    <row r="53" spans="1:61">
      <c r="A53" s="27" t="s">
        <v>170</v>
      </c>
      <c r="B53" s="25">
        <v>518322.31282156054</v>
      </c>
      <c r="C53" s="25">
        <v>512864.48321750708</v>
      </c>
      <c r="D53" s="25">
        <v>508273.15095135872</v>
      </c>
      <c r="E53" s="25">
        <v>513723.52714670775</v>
      </c>
      <c r="F53" s="25">
        <v>525637.88393078896</v>
      </c>
      <c r="G53" s="25">
        <v>519232.08615214692</v>
      </c>
      <c r="H53" s="25">
        <v>524516.20031489106</v>
      </c>
      <c r="I53" s="25">
        <v>533630.52938908164</v>
      </c>
      <c r="J53" s="25">
        <v>542612.59695594909</v>
      </c>
      <c r="K53" s="25">
        <v>532045.91799577605</v>
      </c>
      <c r="L53" s="25">
        <v>536367.43271520315</v>
      </c>
      <c r="M53" s="25">
        <v>534140.59977759456</v>
      </c>
      <c r="N53" s="25">
        <v>529009.11070619081</v>
      </c>
      <c r="O53" s="25">
        <v>522138.93075627269</v>
      </c>
      <c r="P53" s="25">
        <v>510281.16959477984</v>
      </c>
      <c r="Q53" s="25">
        <v>516356.38863298134</v>
      </c>
      <c r="R53" s="25">
        <v>522605.33027628926</v>
      </c>
      <c r="S53" s="25">
        <v>518415.92590621184</v>
      </c>
      <c r="T53" s="25">
        <v>521020.94981952017</v>
      </c>
      <c r="U53" s="25">
        <v>528260.45945802995</v>
      </c>
      <c r="V53" s="25">
        <v>531397.06334091048</v>
      </c>
      <c r="W53" s="25">
        <v>533473.1035445889</v>
      </c>
      <c r="X53" s="25">
        <v>543055.76961374748</v>
      </c>
      <c r="Y53" s="25">
        <v>549242.62659509387</v>
      </c>
      <c r="Z53" s="25">
        <v>561629.26677820995</v>
      </c>
      <c r="AA53" s="25">
        <v>550408.26690997987</v>
      </c>
      <c r="AB53" s="25">
        <v>558745.87430452555</v>
      </c>
      <c r="AC53" s="25">
        <v>559773.51841505861</v>
      </c>
      <c r="AD53" s="25">
        <v>573894.73411423236</v>
      </c>
      <c r="AE53" s="25">
        <v>576673.10577967879</v>
      </c>
      <c r="AF53" s="25">
        <v>581657.65362358768</v>
      </c>
      <c r="AG53" s="25">
        <v>597542.72898352705</v>
      </c>
      <c r="AH53" s="25">
        <v>613004.04934551276</v>
      </c>
      <c r="AI53" s="25">
        <v>614356.35806149396</v>
      </c>
      <c r="AJ53" s="25">
        <v>610967.29379674885</v>
      </c>
      <c r="AK53" s="25">
        <v>623953.19407417404</v>
      </c>
      <c r="AL53" s="48">
        <v>631199.23687218979</v>
      </c>
      <c r="AM53" s="48">
        <v>624028.61804945406</v>
      </c>
      <c r="AN53" s="48">
        <v>612368.54638580896</v>
      </c>
      <c r="AO53" s="48">
        <v>623628.01964761689</v>
      </c>
      <c r="AP53" s="48">
        <v>647313.79978108953</v>
      </c>
      <c r="AQ53" s="48">
        <v>657720.45651424292</v>
      </c>
      <c r="AR53" s="48">
        <v>660850.76041640458</v>
      </c>
      <c r="AS53" s="48">
        <v>658119.4843868938</v>
      </c>
      <c r="AT53" s="48">
        <v>657970.18548849737</v>
      </c>
      <c r="AU53" s="48">
        <v>651863.36327650468</v>
      </c>
      <c r="AV53" s="48">
        <v>673332.84134051646</v>
      </c>
      <c r="AW53" s="48">
        <v>669571.3994204792</v>
      </c>
      <c r="AX53" s="48">
        <v>658417.47058540257</v>
      </c>
      <c r="AY53" s="48">
        <v>651854.72158827947</v>
      </c>
      <c r="AZ53" s="48">
        <v>650515.75499456737</v>
      </c>
      <c r="BA53" s="48">
        <v>665978.8343023716</v>
      </c>
      <c r="BB53" s="48">
        <v>672317.84980689094</v>
      </c>
      <c r="BC53" s="48">
        <v>662546.04138978536</v>
      </c>
      <c r="BD53" s="48">
        <v>661515.92768311722</v>
      </c>
      <c r="BE53" s="48">
        <v>674889.77594441338</v>
      </c>
      <c r="BF53" s="48">
        <v>679164.03464882111</v>
      </c>
      <c r="BG53" s="48">
        <v>689273.52253393095</v>
      </c>
      <c r="BH53" s="48">
        <v>688136.32309064618</v>
      </c>
      <c r="BI53" s="48">
        <v>700205.48416442866</v>
      </c>
    </row>
    <row r="54" spans="1:61">
      <c r="A54" s="28" t="s">
        <v>171</v>
      </c>
      <c r="B54" s="23">
        <v>247519.4561563179</v>
      </c>
      <c r="C54" s="23">
        <v>245806.87195031793</v>
      </c>
      <c r="D54" s="23">
        <v>242295.5542100145</v>
      </c>
      <c r="E54" s="23">
        <v>246073.8581146744</v>
      </c>
      <c r="F54" s="23">
        <v>259136.14997562344</v>
      </c>
      <c r="G54" s="23">
        <v>255741.63560219065</v>
      </c>
      <c r="H54" s="23">
        <v>259750.29693671796</v>
      </c>
      <c r="I54" s="23">
        <v>268622.63354082889</v>
      </c>
      <c r="J54" s="23">
        <v>271426.99034099223</v>
      </c>
      <c r="K54" s="23">
        <v>265038.78086082591</v>
      </c>
      <c r="L54" s="23">
        <v>267638.44793996681</v>
      </c>
      <c r="M54" s="23">
        <v>272365.12178498408</v>
      </c>
      <c r="N54" s="23">
        <v>268990.00044442475</v>
      </c>
      <c r="O54" s="23">
        <v>264934.39134675055</v>
      </c>
      <c r="P54" s="23">
        <v>259048.97479199638</v>
      </c>
      <c r="Q54" s="23">
        <v>262793.21097016509</v>
      </c>
      <c r="R54" s="23">
        <v>270357.42532903212</v>
      </c>
      <c r="S54" s="23">
        <v>270180.26649633615</v>
      </c>
      <c r="T54" s="23">
        <v>272476.73225281341</v>
      </c>
      <c r="U54" s="23">
        <v>272405.19050053775</v>
      </c>
      <c r="V54" s="23">
        <v>276407.55140908732</v>
      </c>
      <c r="W54" s="23">
        <v>275828.71457375033</v>
      </c>
      <c r="X54" s="23">
        <v>281248.21417748503</v>
      </c>
      <c r="Y54" s="23">
        <v>288889.9611404544</v>
      </c>
      <c r="Z54" s="23">
        <v>289622.17776014877</v>
      </c>
      <c r="AA54" s="23">
        <v>287847.45295849332</v>
      </c>
      <c r="AB54" s="23">
        <v>293250.1478820715</v>
      </c>
      <c r="AC54" s="23">
        <v>291595.77119773085</v>
      </c>
      <c r="AD54" s="23">
        <v>299941.5189523513</v>
      </c>
      <c r="AE54" s="23">
        <v>305827.54100622638</v>
      </c>
      <c r="AF54" s="23">
        <v>309380.25282446953</v>
      </c>
      <c r="AG54" s="23">
        <v>317283.21861600195</v>
      </c>
      <c r="AH54" s="23">
        <v>327319.98390534974</v>
      </c>
      <c r="AI54" s="23">
        <v>325616.64253470744</v>
      </c>
      <c r="AJ54" s="23">
        <v>321672.41277075163</v>
      </c>
      <c r="AK54" s="23">
        <v>327520.33206222794</v>
      </c>
      <c r="AL54" s="47">
        <v>329078.02729779069</v>
      </c>
      <c r="AM54" s="47">
        <v>322226.9361114598</v>
      </c>
      <c r="AN54" s="47">
        <v>312382.08236896415</v>
      </c>
      <c r="AO54" s="47">
        <v>317300.71583041357</v>
      </c>
      <c r="AP54" s="47">
        <v>333288.62507367181</v>
      </c>
      <c r="AQ54" s="47">
        <v>338042.82554393995</v>
      </c>
      <c r="AR54" s="47">
        <v>346613.31588527904</v>
      </c>
      <c r="AS54" s="47">
        <v>343881.48594276729</v>
      </c>
      <c r="AT54" s="47">
        <v>343812.86530259316</v>
      </c>
      <c r="AU54" s="47">
        <v>343328.81568834861</v>
      </c>
      <c r="AV54" s="47">
        <v>359259.96080457227</v>
      </c>
      <c r="AW54" s="47">
        <v>368934.98755254463</v>
      </c>
      <c r="AX54" s="47">
        <v>362084.46363505028</v>
      </c>
      <c r="AY54" s="47">
        <v>358717.66226719227</v>
      </c>
      <c r="AZ54" s="47">
        <v>358593.43151950638</v>
      </c>
      <c r="BA54" s="47">
        <v>371068.50335070735</v>
      </c>
      <c r="BB54" s="47">
        <v>373823.66703412909</v>
      </c>
      <c r="BC54" s="47">
        <v>368742.08910828427</v>
      </c>
      <c r="BD54" s="47">
        <v>366860.56775373174</v>
      </c>
      <c r="BE54" s="47">
        <v>375998.76091065223</v>
      </c>
      <c r="BF54" s="47">
        <v>382353.41484770778</v>
      </c>
      <c r="BG54" s="47">
        <v>388122.93636427197</v>
      </c>
      <c r="BH54" s="47">
        <v>387859.95509212266</v>
      </c>
      <c r="BI54" s="47">
        <v>400363.87820782949</v>
      </c>
    </row>
    <row r="55" spans="1:61">
      <c r="A55" s="29" t="s">
        <v>172</v>
      </c>
      <c r="B55" s="25">
        <v>263972.67779862182</v>
      </c>
      <c r="C55" s="25">
        <v>260127.99423332841</v>
      </c>
      <c r="D55" s="25">
        <v>258943.78084805785</v>
      </c>
      <c r="E55" s="25">
        <v>260538.16674917948</v>
      </c>
      <c r="F55" s="25">
        <v>259595.53311072479</v>
      </c>
      <c r="G55" s="25">
        <v>255818.03120254041</v>
      </c>
      <c r="H55" s="25">
        <v>257089.83601727299</v>
      </c>
      <c r="I55" s="25">
        <v>257100.20382305956</v>
      </c>
      <c r="J55" s="25">
        <v>264617.57280842966</v>
      </c>
      <c r="K55" s="25">
        <v>260019.20836064385</v>
      </c>
      <c r="L55" s="25">
        <v>264049.0836279674</v>
      </c>
      <c r="M55" s="25">
        <v>257209.34820820033</v>
      </c>
      <c r="N55" s="25">
        <v>255666.50371094618</v>
      </c>
      <c r="O55" s="25">
        <v>252973.84519904244</v>
      </c>
      <c r="P55" s="25">
        <v>246757.88468509892</v>
      </c>
      <c r="Q55" s="25">
        <v>249073.77223442704</v>
      </c>
      <c r="R55" s="25">
        <v>247897.39351444543</v>
      </c>
      <c r="S55" s="25">
        <v>243818.68668050604</v>
      </c>
      <c r="T55" s="25">
        <v>242596.16745700332</v>
      </c>
      <c r="U55" s="25">
        <v>250050.95294345811</v>
      </c>
      <c r="V55" s="25">
        <v>249075.99680530812</v>
      </c>
      <c r="W55" s="25">
        <v>251857.04684513257</v>
      </c>
      <c r="X55" s="25">
        <v>256144.70141047731</v>
      </c>
      <c r="Y55" s="25">
        <v>254204.41327255961</v>
      </c>
      <c r="Z55" s="25">
        <v>265260.53434983065</v>
      </c>
      <c r="AA55" s="25">
        <v>256182.19222889803</v>
      </c>
      <c r="AB55" s="25">
        <v>259233.07071763522</v>
      </c>
      <c r="AC55" s="25">
        <v>261128.36821522194</v>
      </c>
      <c r="AD55" s="25">
        <v>266559.37942711031</v>
      </c>
      <c r="AE55" s="25">
        <v>263478.84578899253</v>
      </c>
      <c r="AF55" s="25">
        <v>264869.45439515013</v>
      </c>
      <c r="AG55" s="25">
        <v>272597.85345397983</v>
      </c>
      <c r="AH55" s="25">
        <v>278280.3551096234</v>
      </c>
      <c r="AI55" s="25">
        <v>281099.39528149221</v>
      </c>
      <c r="AJ55" s="25">
        <v>281578.55503130006</v>
      </c>
      <c r="AK55" s="25">
        <v>283896.2474268552</v>
      </c>
      <c r="AL55" s="48">
        <v>289200.9009614762</v>
      </c>
      <c r="AM55" s="48">
        <v>288818.7105142044</v>
      </c>
      <c r="AN55" s="48">
        <v>287623.68295719457</v>
      </c>
      <c r="AO55" s="48">
        <v>293833.96757807914</v>
      </c>
      <c r="AP55" s="48">
        <v>300810.38982908142</v>
      </c>
      <c r="AQ55" s="48">
        <v>306725.7634502654</v>
      </c>
      <c r="AR55" s="48">
        <v>301319.92853008531</v>
      </c>
      <c r="AS55" s="48">
        <v>300972.83913439902</v>
      </c>
      <c r="AT55" s="48">
        <v>300843.63594037096</v>
      </c>
      <c r="AU55" s="48">
        <v>295526.04394787078</v>
      </c>
      <c r="AV55" s="48">
        <v>300211.96690528316</v>
      </c>
      <c r="AW55" s="48">
        <v>287159.69473125739</v>
      </c>
      <c r="AX55" s="48">
        <v>283055.10521838232</v>
      </c>
      <c r="AY55" s="48">
        <v>280332.51408416987</v>
      </c>
      <c r="AZ55" s="48">
        <v>279832.10005789658</v>
      </c>
      <c r="BA55" s="48">
        <v>282830.04071545124</v>
      </c>
      <c r="BB55" s="48">
        <v>284882.98133887653</v>
      </c>
      <c r="BC55" s="48">
        <v>281337.17802670714</v>
      </c>
      <c r="BD55" s="48">
        <v>282279.52650410606</v>
      </c>
      <c r="BE55" s="48">
        <v>285957.5886380212</v>
      </c>
      <c r="BF55" s="48">
        <v>282081.35280505347</v>
      </c>
      <c r="BG55" s="48">
        <v>285356.3243394423</v>
      </c>
      <c r="BH55" s="48">
        <v>284307.08068038506</v>
      </c>
      <c r="BI55" s="48">
        <v>283396.75720303459</v>
      </c>
    </row>
    <row r="56" spans="1:61" ht="25.5">
      <c r="A56" s="26" t="s">
        <v>173</v>
      </c>
      <c r="B56" s="23">
        <v>542342.16831664776</v>
      </c>
      <c r="C56" s="23">
        <v>553216.12080437678</v>
      </c>
      <c r="D56" s="23">
        <v>546328.41599236708</v>
      </c>
      <c r="E56" s="23">
        <v>552030.27302565228</v>
      </c>
      <c r="F56" s="23">
        <v>559850.70508044271</v>
      </c>
      <c r="G56" s="23">
        <v>571184.40793409734</v>
      </c>
      <c r="H56" s="23">
        <v>579690.90959312767</v>
      </c>
      <c r="I56" s="23">
        <v>586838.72270882677</v>
      </c>
      <c r="J56" s="23">
        <v>573546.84984633396</v>
      </c>
      <c r="K56" s="23">
        <v>595811.1208214988</v>
      </c>
      <c r="L56" s="23">
        <v>592569.26906703226</v>
      </c>
      <c r="M56" s="23">
        <v>602473.81353804225</v>
      </c>
      <c r="N56" s="23">
        <v>587927.55877516558</v>
      </c>
      <c r="O56" s="23">
        <v>590072.0808582321</v>
      </c>
      <c r="P56" s="23">
        <v>597452.67420578434</v>
      </c>
      <c r="Q56" s="23">
        <v>601842.44560980797</v>
      </c>
      <c r="R56" s="23">
        <v>626677.86397931166</v>
      </c>
      <c r="S56" s="23">
        <v>626856.15940100432</v>
      </c>
      <c r="T56" s="23">
        <v>627056.40880458639</v>
      </c>
      <c r="U56" s="23">
        <v>626492.7978278884</v>
      </c>
      <c r="V56" s="23">
        <v>621612.35397888348</v>
      </c>
      <c r="W56" s="23">
        <v>626000.40150477004</v>
      </c>
      <c r="X56" s="23">
        <v>625908.75637485064</v>
      </c>
      <c r="Y56" s="23">
        <v>632217.14817463537</v>
      </c>
      <c r="Z56" s="23">
        <v>631761.90558325395</v>
      </c>
      <c r="AA56" s="23">
        <v>633058.68783032347</v>
      </c>
      <c r="AB56" s="23">
        <v>646612.68613852048</v>
      </c>
      <c r="AC56" s="23">
        <v>671549.44346555497</v>
      </c>
      <c r="AD56" s="23">
        <v>682852.09564285958</v>
      </c>
      <c r="AE56" s="23">
        <v>669130.80598147598</v>
      </c>
      <c r="AF56" s="23">
        <v>673777.29746486631</v>
      </c>
      <c r="AG56" s="23">
        <v>677768.554561625</v>
      </c>
      <c r="AH56" s="23">
        <v>694773.26233423781</v>
      </c>
      <c r="AI56" s="23">
        <v>690221.70172898402</v>
      </c>
      <c r="AJ56" s="23">
        <v>699656.33497386728</v>
      </c>
      <c r="AK56" s="23">
        <v>717540.49539364898</v>
      </c>
      <c r="AL56" s="47">
        <v>743528.03738318384</v>
      </c>
      <c r="AM56" s="47">
        <v>748426.7603865948</v>
      </c>
      <c r="AN56" s="47">
        <v>731807.72219483473</v>
      </c>
      <c r="AO56" s="47">
        <v>731971.3835476354</v>
      </c>
      <c r="AP56" s="47">
        <v>743739.24391681398</v>
      </c>
      <c r="AQ56" s="47">
        <v>755430.98880581325</v>
      </c>
      <c r="AR56" s="47">
        <v>781747.23809044459</v>
      </c>
      <c r="AS56" s="47">
        <v>790450.03220490692</v>
      </c>
      <c r="AT56" s="47">
        <v>811652.93447625067</v>
      </c>
      <c r="AU56" s="47">
        <v>812922.64083895984</v>
      </c>
      <c r="AV56" s="47">
        <v>843361.54092150251</v>
      </c>
      <c r="AW56" s="47">
        <v>829698.32265436894</v>
      </c>
      <c r="AX56" s="47">
        <v>813111.5266697699</v>
      </c>
      <c r="AY56" s="47">
        <v>819653.84062943875</v>
      </c>
      <c r="AZ56" s="47">
        <v>834661.06735825271</v>
      </c>
      <c r="BA56" s="47">
        <v>848204.00500625768</v>
      </c>
      <c r="BB56" s="47">
        <v>848316.92983639473</v>
      </c>
      <c r="BC56" s="47">
        <v>872424.13454844616</v>
      </c>
      <c r="BD56" s="47">
        <v>880756.34821808559</v>
      </c>
      <c r="BE56" s="47">
        <v>888302.13390007277</v>
      </c>
      <c r="BF56" s="47">
        <v>886119.98874226026</v>
      </c>
      <c r="BG56" s="47">
        <v>897041.72719998122</v>
      </c>
      <c r="BH56" s="47">
        <v>895233.69013564638</v>
      </c>
      <c r="BI56" s="47">
        <v>912325.30406000803</v>
      </c>
    </row>
    <row r="57" spans="1:61">
      <c r="A57" s="27" t="s">
        <v>174</v>
      </c>
      <c r="B57" s="25">
        <v>429118.4828841546</v>
      </c>
      <c r="C57" s="25">
        <v>424392.46636108239</v>
      </c>
      <c r="D57" s="25">
        <v>425845.58081503096</v>
      </c>
      <c r="E57" s="25">
        <v>427645.08498817316</v>
      </c>
      <c r="F57" s="25">
        <v>434363.21991334821</v>
      </c>
      <c r="G57" s="25">
        <v>432280.63877767039</v>
      </c>
      <c r="H57" s="25">
        <v>436371.66349013435</v>
      </c>
      <c r="I57" s="25">
        <v>439162.1219633118</v>
      </c>
      <c r="J57" s="25">
        <v>441010.99443875311</v>
      </c>
      <c r="K57" s="25">
        <v>440467.2820624864</v>
      </c>
      <c r="L57" s="25">
        <v>441987.87791326939</v>
      </c>
      <c r="M57" s="25">
        <v>441836.99824227864</v>
      </c>
      <c r="N57" s="25">
        <v>441620.90573752281</v>
      </c>
      <c r="O57" s="25">
        <v>441697.13627094595</v>
      </c>
      <c r="P57" s="25">
        <v>446868.14207022171</v>
      </c>
      <c r="Q57" s="25">
        <v>448141.96371624968</v>
      </c>
      <c r="R57" s="25">
        <v>455078.95882765914</v>
      </c>
      <c r="S57" s="25">
        <v>454002.94529905438</v>
      </c>
      <c r="T57" s="25">
        <v>451266.27857597847</v>
      </c>
      <c r="U57" s="25">
        <v>453333.53902572335</v>
      </c>
      <c r="V57" s="25">
        <v>455513.9153406648</v>
      </c>
      <c r="W57" s="25">
        <v>456811.87755850179</v>
      </c>
      <c r="X57" s="25">
        <v>458499.99567073729</v>
      </c>
      <c r="Y57" s="25">
        <v>460196.88262004673</v>
      </c>
      <c r="Z57" s="25">
        <v>467135.15704503912</v>
      </c>
      <c r="AA57" s="25">
        <v>467857.00759206014</v>
      </c>
      <c r="AB57" s="25">
        <v>471546.54641782469</v>
      </c>
      <c r="AC57" s="25">
        <v>476453.47887747647</v>
      </c>
      <c r="AD57" s="25">
        <v>483749.87042603915</v>
      </c>
      <c r="AE57" s="25">
        <v>486510.97811276495</v>
      </c>
      <c r="AF57" s="25">
        <v>489852.14590796357</v>
      </c>
      <c r="AG57" s="25">
        <v>492725.71816486632</v>
      </c>
      <c r="AH57" s="25">
        <v>497134.55298821151</v>
      </c>
      <c r="AI57" s="25">
        <v>500068.47798313608</v>
      </c>
      <c r="AJ57" s="25">
        <v>503234.44951758144</v>
      </c>
      <c r="AK57" s="25">
        <v>506292.98417305032</v>
      </c>
      <c r="AL57" s="48">
        <v>510470.56747126096</v>
      </c>
      <c r="AM57" s="48">
        <v>509892.72415380116</v>
      </c>
      <c r="AN57" s="48">
        <v>514011.33011923369</v>
      </c>
      <c r="AO57" s="48">
        <v>519954.06615144759</v>
      </c>
      <c r="AP57" s="48">
        <v>529999.41062557895</v>
      </c>
      <c r="AQ57" s="48">
        <v>533422.00654325867</v>
      </c>
      <c r="AR57" s="48">
        <v>537604.08016038779</v>
      </c>
      <c r="AS57" s="48">
        <v>539223.65262198122</v>
      </c>
      <c r="AT57" s="48">
        <v>542025.07545083424</v>
      </c>
      <c r="AU57" s="48">
        <v>542889.50226019986</v>
      </c>
      <c r="AV57" s="48">
        <v>545104.83546940214</v>
      </c>
      <c r="AW57" s="48">
        <v>548069.95061829162</v>
      </c>
      <c r="AX57" s="48">
        <v>543875.50361964072</v>
      </c>
      <c r="AY57" s="48">
        <v>543762.58797618863</v>
      </c>
      <c r="AZ57" s="48">
        <v>546582.35979918635</v>
      </c>
      <c r="BA57" s="48">
        <v>548108.87026504648</v>
      </c>
      <c r="BB57" s="48">
        <v>553562.26852035872</v>
      </c>
      <c r="BC57" s="48">
        <v>555991.15562306182</v>
      </c>
      <c r="BD57" s="48">
        <v>558729.56827388366</v>
      </c>
      <c r="BE57" s="48">
        <v>559403.90391567908</v>
      </c>
      <c r="BF57" s="48">
        <v>561994.26167990488</v>
      </c>
      <c r="BG57" s="48">
        <v>560921.16814406798</v>
      </c>
      <c r="BH57" s="48">
        <v>560305.74267171114</v>
      </c>
      <c r="BI57" s="48">
        <v>559760.19202985265</v>
      </c>
    </row>
    <row r="58" spans="1:61">
      <c r="A58" s="26" t="s">
        <v>175</v>
      </c>
      <c r="B58" s="23">
        <v>573089.21042367059</v>
      </c>
      <c r="C58" s="23">
        <v>573134.05663167243</v>
      </c>
      <c r="D58" s="23">
        <v>575036.88005724666</v>
      </c>
      <c r="E58" s="23">
        <v>579658.21368978859</v>
      </c>
      <c r="F58" s="23">
        <v>587052.82814066648</v>
      </c>
      <c r="G58" s="23">
        <v>594444.7512540844</v>
      </c>
      <c r="H58" s="23">
        <v>603425.77502785216</v>
      </c>
      <c r="I58" s="23">
        <v>610553.6274995869</v>
      </c>
      <c r="J58" s="23">
        <v>613074.7841358115</v>
      </c>
      <c r="K58" s="23">
        <v>616407.39931541763</v>
      </c>
      <c r="L58" s="23">
        <v>623017.98470308108</v>
      </c>
      <c r="M58" s="23">
        <v>612736.48527459917</v>
      </c>
      <c r="N58" s="23">
        <v>604594.64023821161</v>
      </c>
      <c r="O58" s="23">
        <v>604440.73056121985</v>
      </c>
      <c r="P58" s="23">
        <v>605422.94803667592</v>
      </c>
      <c r="Q58" s="23">
        <v>611339.20345829485</v>
      </c>
      <c r="R58" s="23">
        <v>617670.87010228657</v>
      </c>
      <c r="S58" s="23">
        <v>621210.41145472939</v>
      </c>
      <c r="T58" s="23">
        <v>624052.83459551283</v>
      </c>
      <c r="U58" s="23">
        <v>629175.32043935894</v>
      </c>
      <c r="V58" s="23">
        <v>627405.71709423477</v>
      </c>
      <c r="W58" s="23">
        <v>627359.49515139346</v>
      </c>
      <c r="X58" s="23">
        <v>633236.81954751047</v>
      </c>
      <c r="Y58" s="23">
        <v>623124.96230365592</v>
      </c>
      <c r="Z58" s="23">
        <v>621697.82844921795</v>
      </c>
      <c r="AA58" s="23">
        <v>621188.38982904959</v>
      </c>
      <c r="AB58" s="23">
        <v>620660.53991958639</v>
      </c>
      <c r="AC58" s="23">
        <v>627883.27818127116</v>
      </c>
      <c r="AD58" s="23">
        <v>635993.83227946516</v>
      </c>
      <c r="AE58" s="23">
        <v>638967.90217147581</v>
      </c>
      <c r="AF58" s="23">
        <v>645588.05800495995</v>
      </c>
      <c r="AG58" s="23">
        <v>654633.63494968764</v>
      </c>
      <c r="AH58" s="23">
        <v>658837.5895692968</v>
      </c>
      <c r="AI58" s="23">
        <v>662697.55557448254</v>
      </c>
      <c r="AJ58" s="23">
        <v>675937.60323927796</v>
      </c>
      <c r="AK58" s="23">
        <v>671522.12060878077</v>
      </c>
      <c r="AL58" s="47">
        <v>670276.50776575564</v>
      </c>
      <c r="AM58" s="47">
        <v>669485.37718087109</v>
      </c>
      <c r="AN58" s="47">
        <v>675101.47809593834</v>
      </c>
      <c r="AO58" s="47">
        <v>683932.87623007153</v>
      </c>
      <c r="AP58" s="47">
        <v>694707.75448345544</v>
      </c>
      <c r="AQ58" s="47">
        <v>704977.16587749484</v>
      </c>
      <c r="AR58" s="47">
        <v>713091.99654394307</v>
      </c>
      <c r="AS58" s="47">
        <v>720227.02368106274</v>
      </c>
      <c r="AT58" s="47">
        <v>722940.96128104278</v>
      </c>
      <c r="AU58" s="47">
        <v>726795.14408257371</v>
      </c>
      <c r="AV58" s="47">
        <v>739189.60583175486</v>
      </c>
      <c r="AW58" s="47">
        <v>729166.63265722571</v>
      </c>
      <c r="AX58" s="47">
        <v>715772.96585819998</v>
      </c>
      <c r="AY58" s="47">
        <v>713663.00132463011</v>
      </c>
      <c r="AZ58" s="47">
        <v>713352.28849921084</v>
      </c>
      <c r="BA58" s="47">
        <v>718394.11606279993</v>
      </c>
      <c r="BB58" s="47">
        <v>724159.45626571868</v>
      </c>
      <c r="BC58" s="47">
        <v>707226.28314663621</v>
      </c>
      <c r="BD58" s="47">
        <v>711855.83909966436</v>
      </c>
      <c r="BE58" s="47">
        <v>709080.25064111105</v>
      </c>
      <c r="BF58" s="47">
        <v>710257.36443805113</v>
      </c>
      <c r="BG58" s="47">
        <v>710365.21982333332</v>
      </c>
      <c r="BH58" s="47">
        <v>719840.36172372417</v>
      </c>
      <c r="BI58" s="47">
        <v>709528.18144986674</v>
      </c>
    </row>
    <row r="59" spans="1:61">
      <c r="A59" s="27" t="s">
        <v>176</v>
      </c>
      <c r="B59" s="25">
        <v>1.8573896246215567</v>
      </c>
      <c r="C59" s="25">
        <v>9.2414608901375137E-2</v>
      </c>
      <c r="D59" s="25">
        <v>9.1741435936955287E-2</v>
      </c>
      <c r="E59" s="25">
        <v>9.1680877202633071E-2</v>
      </c>
      <c r="F59" s="25">
        <v>9.1987011433985522E-2</v>
      </c>
      <c r="G59" s="25">
        <v>9.204289198766627E-2</v>
      </c>
      <c r="H59" s="25">
        <v>9.2073400915209616E-2</v>
      </c>
      <c r="I59" s="25">
        <v>9.1812188986209811E-2</v>
      </c>
      <c r="J59" s="25">
        <v>9.1467876481779606E-2</v>
      </c>
      <c r="K59" s="25">
        <v>9.1034884567766386E-2</v>
      </c>
      <c r="L59" s="25">
        <v>9.0194097698246642E-2</v>
      </c>
      <c r="M59" s="25">
        <v>8.9679664239337112E-2</v>
      </c>
      <c r="N59" s="25">
        <v>8.8884938447180137E-2</v>
      </c>
      <c r="O59" s="25">
        <v>8.8660342228920996E-2</v>
      </c>
      <c r="P59" s="25">
        <v>8.8418111565973179E-2</v>
      </c>
      <c r="Q59" s="25">
        <v>8.8583374672241505E-2</v>
      </c>
      <c r="R59" s="25">
        <v>8.8867560674327051E-2</v>
      </c>
      <c r="S59" s="25">
        <v>8.871382693706642E-2</v>
      </c>
      <c r="T59" s="25">
        <v>8.8470521622195486E-2</v>
      </c>
      <c r="U59" s="25">
        <v>8.8153881415398733E-2</v>
      </c>
      <c r="V59" s="25">
        <v>8.7766260893987147E-2</v>
      </c>
      <c r="W59" s="25">
        <v>0</v>
      </c>
      <c r="X59" s="25">
        <v>8.6585334176098011E-2</v>
      </c>
      <c r="Y59" s="25">
        <v>8.6163072230503457E-2</v>
      </c>
      <c r="Z59" s="25">
        <v>8.6241095606879342E-2</v>
      </c>
      <c r="AA59" s="25">
        <v>8.6077779881901295E-2</v>
      </c>
      <c r="AB59" s="25">
        <v>8.5728737129973337E-2</v>
      </c>
      <c r="AC59" s="25">
        <v>8.5951265632386434E-2</v>
      </c>
      <c r="AD59" s="25">
        <v>8.6382640544556175E-2</v>
      </c>
      <c r="AE59" s="25">
        <v>8.6238120698873724E-2</v>
      </c>
      <c r="AF59" s="25">
        <v>8.6111876550013775E-2</v>
      </c>
      <c r="AG59" s="25">
        <v>8.5930585273216287E-2</v>
      </c>
      <c r="AH59" s="25">
        <v>8.5609841707402684E-2</v>
      </c>
      <c r="AI59" s="25">
        <v>8.5171620815944135E-2</v>
      </c>
      <c r="AJ59" s="25">
        <v>8.4709151129596538E-2</v>
      </c>
      <c r="AK59" s="25">
        <v>8.436540343535924E-2</v>
      </c>
      <c r="AL59" s="48">
        <v>8.404491360182953E-2</v>
      </c>
      <c r="AM59" s="48">
        <v>8.3678507175432001E-2</v>
      </c>
      <c r="AN59" s="48">
        <v>8.3555451575438047E-2</v>
      </c>
      <c r="AO59" s="48">
        <v>8.3820891519002197E-2</v>
      </c>
      <c r="AP59" s="48">
        <v>8.4196345878588874E-2</v>
      </c>
      <c r="AQ59" s="48">
        <v>8.4103581971556179E-2</v>
      </c>
      <c r="AR59" s="48">
        <v>8.3884876395634633E-2</v>
      </c>
      <c r="AS59" s="48">
        <v>8.3649108718746604E-2</v>
      </c>
      <c r="AT59" s="48">
        <v>8.3141415233170091E-2</v>
      </c>
      <c r="AU59" s="48">
        <v>8.2639847281562234E-2</v>
      </c>
      <c r="AV59" s="48">
        <v>8.1998802817478872E-2</v>
      </c>
      <c r="AW59" s="48">
        <v>8.162265844998573E-2</v>
      </c>
      <c r="AX59" s="48">
        <v>8.0258110082023784E-2</v>
      </c>
      <c r="AY59" s="48">
        <v>7.9796996441053966E-2</v>
      </c>
      <c r="AZ59" s="48">
        <v>7.9310317479200879E-2</v>
      </c>
      <c r="BA59" s="48">
        <v>7.921294022591531E-2</v>
      </c>
      <c r="BB59" s="48">
        <v>7.9307801508435014E-2</v>
      </c>
      <c r="BC59" s="48">
        <v>7.9108917157141953E-2</v>
      </c>
      <c r="BD59" s="48">
        <v>7.8810901123843466E-2</v>
      </c>
      <c r="BE59" s="48">
        <v>7.842337644004925E-2</v>
      </c>
      <c r="BF59" s="48">
        <v>1.0163237225592594</v>
      </c>
      <c r="BG59" s="48">
        <v>2.0199352066937544</v>
      </c>
      <c r="BH59" s="48">
        <v>148.2575128418074</v>
      </c>
      <c r="BI59" s="48">
        <v>2.9049100624556106</v>
      </c>
    </row>
    <row r="60" spans="1:61">
      <c r="A60" s="26" t="s">
        <v>177</v>
      </c>
      <c r="B60" s="23">
        <v>89790.022102936535</v>
      </c>
      <c r="C60" s="23">
        <v>88100.78737246785</v>
      </c>
      <c r="D60" s="23">
        <v>90438.524063778648</v>
      </c>
      <c r="E60" s="23">
        <v>91143.26053871683</v>
      </c>
      <c r="F60" s="23">
        <v>95692.248254546459</v>
      </c>
      <c r="G60" s="23">
        <v>102050.62359059323</v>
      </c>
      <c r="H60" s="23">
        <v>100405.030890626</v>
      </c>
      <c r="I60" s="23">
        <v>101401.32944049651</v>
      </c>
      <c r="J60" s="23">
        <v>102528.17210595639</v>
      </c>
      <c r="K60" s="23">
        <v>100696.05272740516</v>
      </c>
      <c r="L60" s="23">
        <v>105064.57897395195</v>
      </c>
      <c r="M60" s="23">
        <v>106885.69429996057</v>
      </c>
      <c r="N60" s="23">
        <v>103560.10843962492</v>
      </c>
      <c r="O60" s="23">
        <v>105150.72258178916</v>
      </c>
      <c r="P60" s="23">
        <v>105852.39480455178</v>
      </c>
      <c r="Q60" s="23">
        <v>104978.56282332931</v>
      </c>
      <c r="R60" s="23">
        <v>108564.34455730625</v>
      </c>
      <c r="S60" s="23">
        <v>109723.92257057186</v>
      </c>
      <c r="T60" s="23">
        <v>111257.25458277302</v>
      </c>
      <c r="U60" s="23">
        <v>109851.37255593365</v>
      </c>
      <c r="V60" s="23">
        <v>110977.80391261991</v>
      </c>
      <c r="W60" s="23">
        <v>111281.8476202114</v>
      </c>
      <c r="X60" s="23">
        <v>119626.12452702863</v>
      </c>
      <c r="Y60" s="23">
        <v>119769.94459714454</v>
      </c>
      <c r="Z60" s="23">
        <v>117781.87902099208</v>
      </c>
      <c r="AA60" s="23">
        <v>114617.29819064507</v>
      </c>
      <c r="AB60" s="23">
        <v>113560.48591048204</v>
      </c>
      <c r="AC60" s="23">
        <v>113861.70441359747</v>
      </c>
      <c r="AD60" s="23">
        <v>116992.67475208182</v>
      </c>
      <c r="AE60" s="23">
        <v>117196.8298866831</v>
      </c>
      <c r="AF60" s="23">
        <v>118236.42876825572</v>
      </c>
      <c r="AG60" s="23">
        <v>122325.02384573739</v>
      </c>
      <c r="AH60" s="23">
        <v>116701.36718917207</v>
      </c>
      <c r="AI60" s="23">
        <v>112317.60497402267</v>
      </c>
      <c r="AJ60" s="23">
        <v>122178.12640299532</v>
      </c>
      <c r="AK60" s="23">
        <v>142024.26349002804</v>
      </c>
      <c r="AL60" s="47">
        <v>135346.85335843588</v>
      </c>
      <c r="AM60" s="47">
        <v>122707.83649219699</v>
      </c>
      <c r="AN60" s="47">
        <v>137285.70115557191</v>
      </c>
      <c r="AO60" s="47">
        <v>137389.64979631524</v>
      </c>
      <c r="AP60" s="47">
        <v>136732.50820914374</v>
      </c>
      <c r="AQ60" s="47">
        <v>143769.52254396514</v>
      </c>
      <c r="AR60" s="47">
        <v>139221.38057729573</v>
      </c>
      <c r="AS60" s="47">
        <v>132368.60816248003</v>
      </c>
      <c r="AT60" s="47">
        <v>128316.8851900197</v>
      </c>
      <c r="AU60" s="47">
        <v>127020.58558595783</v>
      </c>
      <c r="AV60" s="47">
        <v>127046.64911892287</v>
      </c>
      <c r="AW60" s="47">
        <v>134034.77125249972</v>
      </c>
      <c r="AX60" s="47">
        <v>129914.12382221222</v>
      </c>
      <c r="AY60" s="47">
        <v>129206.01988541152</v>
      </c>
      <c r="AZ60" s="47">
        <v>140484.66535011539</v>
      </c>
      <c r="BA60" s="47">
        <v>147114.98550403191</v>
      </c>
      <c r="BB60" s="47">
        <v>146729.50488139637</v>
      </c>
      <c r="BC60" s="47">
        <v>143551.43661793557</v>
      </c>
      <c r="BD60" s="47">
        <v>144594.20267011333</v>
      </c>
      <c r="BE60" s="47">
        <v>148154.69795236562</v>
      </c>
      <c r="BF60" s="47">
        <v>147626.25867784102</v>
      </c>
      <c r="BG60" s="47">
        <v>138949.55600270361</v>
      </c>
      <c r="BH60" s="47">
        <v>141768.24767001937</v>
      </c>
      <c r="BI60" s="47">
        <v>148877.2522608632</v>
      </c>
    </row>
    <row r="61" spans="1:61" ht="25.5">
      <c r="A61" s="27" t="s">
        <v>178</v>
      </c>
      <c r="B61" s="25">
        <v>350362.56245472614</v>
      </c>
      <c r="C61" s="25">
        <v>351678.98861452017</v>
      </c>
      <c r="D61" s="25">
        <v>349655.14394231298</v>
      </c>
      <c r="E61" s="25">
        <v>347102.70091864234</v>
      </c>
      <c r="F61" s="25">
        <v>348663.15276282991</v>
      </c>
      <c r="G61" s="25">
        <v>351739.15044410696</v>
      </c>
      <c r="H61" s="25">
        <v>348900.82773987425</v>
      </c>
      <c r="I61" s="25">
        <v>352217.17255182797</v>
      </c>
      <c r="J61" s="25">
        <v>349992.49963412847</v>
      </c>
      <c r="K61" s="25">
        <v>358400.51707814436</v>
      </c>
      <c r="L61" s="25">
        <v>354931.272097554</v>
      </c>
      <c r="M61" s="25">
        <v>361339.90386339999</v>
      </c>
      <c r="N61" s="25">
        <v>356936.6694813564</v>
      </c>
      <c r="O61" s="25">
        <v>357516.26917279896</v>
      </c>
      <c r="P61" s="25">
        <v>361081.17666822876</v>
      </c>
      <c r="Q61" s="25">
        <v>354862.25285238464</v>
      </c>
      <c r="R61" s="25">
        <v>367510.73075795145</v>
      </c>
      <c r="S61" s="25">
        <v>365296.3928957968</v>
      </c>
      <c r="T61" s="25">
        <v>377502.47717460542</v>
      </c>
      <c r="U61" s="25">
        <v>380265.16687529755</v>
      </c>
      <c r="V61" s="25">
        <v>377334.36312412785</v>
      </c>
      <c r="W61" s="25">
        <v>381114.08845324646</v>
      </c>
      <c r="X61" s="25">
        <v>407965.07147619687</v>
      </c>
      <c r="Y61" s="25">
        <v>432292.88551512593</v>
      </c>
      <c r="Z61" s="25">
        <v>444412.698138921</v>
      </c>
      <c r="AA61" s="25">
        <v>442406.64864771807</v>
      </c>
      <c r="AB61" s="25">
        <v>437958.11293903826</v>
      </c>
      <c r="AC61" s="25">
        <v>436703.08135287289</v>
      </c>
      <c r="AD61" s="25">
        <v>439414.93037559174</v>
      </c>
      <c r="AE61" s="25">
        <v>438301.10902223218</v>
      </c>
      <c r="AF61" s="25">
        <v>455109.18985946535</v>
      </c>
      <c r="AG61" s="25">
        <v>457674.28870958037</v>
      </c>
      <c r="AH61" s="25">
        <v>458985.18093640043</v>
      </c>
      <c r="AI61" s="25">
        <v>446725.23635124776</v>
      </c>
      <c r="AJ61" s="25">
        <v>446112.18879975606</v>
      </c>
      <c r="AK61" s="25">
        <v>469422.26571727468</v>
      </c>
      <c r="AL61" s="48">
        <v>466839.99529348878</v>
      </c>
      <c r="AM61" s="48">
        <v>468489.01719593327</v>
      </c>
      <c r="AN61" s="48">
        <v>469145.39484128647</v>
      </c>
      <c r="AO61" s="48">
        <v>468841.17617474985</v>
      </c>
      <c r="AP61" s="48">
        <v>465551.48606550478</v>
      </c>
      <c r="AQ61" s="48">
        <v>488855.60256011301</v>
      </c>
      <c r="AR61" s="48">
        <v>478866.12812576018</v>
      </c>
      <c r="AS61" s="48">
        <v>468978.05883878301</v>
      </c>
      <c r="AT61" s="48">
        <v>472257.20628216531</v>
      </c>
      <c r="AU61" s="48">
        <v>458627.93061558425</v>
      </c>
      <c r="AV61" s="48">
        <v>448183.56251998723</v>
      </c>
      <c r="AW61" s="48">
        <v>483004.12194425176</v>
      </c>
      <c r="AX61" s="48">
        <v>473722.93295237486</v>
      </c>
      <c r="AY61" s="48">
        <v>468842.1455816403</v>
      </c>
      <c r="AZ61" s="48">
        <v>442159.06477273628</v>
      </c>
      <c r="BA61" s="48">
        <v>441930.10250154464</v>
      </c>
      <c r="BB61" s="48">
        <v>436247.86860283796</v>
      </c>
      <c r="BC61" s="48">
        <v>435841.63976963476</v>
      </c>
      <c r="BD61" s="48">
        <v>434027.86753463739</v>
      </c>
      <c r="BE61" s="48">
        <v>431542.82308470504</v>
      </c>
      <c r="BF61" s="48">
        <v>435707.59584714496</v>
      </c>
      <c r="BG61" s="48">
        <v>422711.14149646118</v>
      </c>
      <c r="BH61" s="48">
        <v>412050.07535910921</v>
      </c>
      <c r="BI61" s="48">
        <v>425610.52800563286</v>
      </c>
    </row>
    <row r="62" spans="1:61">
      <c r="A62" s="26" t="s">
        <v>179</v>
      </c>
      <c r="B62" s="23">
        <v>7466.2419435725024</v>
      </c>
      <c r="C62" s="23">
        <v>7429.7648972349562</v>
      </c>
      <c r="D62" s="23">
        <v>7384.8186271811528</v>
      </c>
      <c r="E62" s="23">
        <v>7374.3513577937911</v>
      </c>
      <c r="F62" s="23">
        <v>5554.911646475518</v>
      </c>
      <c r="G62" s="23">
        <v>3714.9431635141977</v>
      </c>
      <c r="H62" s="23">
        <v>3717.555635352503</v>
      </c>
      <c r="I62" s="23">
        <v>3676.9863567087168</v>
      </c>
      <c r="J62" s="23">
        <v>3664.020196107127</v>
      </c>
      <c r="K62" s="23">
        <v>3647.4036850921275</v>
      </c>
      <c r="L62" s="23">
        <v>1808.6622411429396</v>
      </c>
      <c r="M62" s="23">
        <v>0</v>
      </c>
      <c r="N62" s="23">
        <v>0</v>
      </c>
      <c r="O62" s="23">
        <v>0</v>
      </c>
      <c r="P62" s="23">
        <v>0</v>
      </c>
      <c r="Q62" s="23">
        <v>0</v>
      </c>
      <c r="R62" s="23">
        <v>0</v>
      </c>
      <c r="S62" s="23">
        <v>0</v>
      </c>
      <c r="T62" s="23">
        <v>0</v>
      </c>
      <c r="U62" s="23">
        <v>0</v>
      </c>
      <c r="V62" s="23">
        <v>0</v>
      </c>
      <c r="W62" s="23">
        <v>0</v>
      </c>
      <c r="X62" s="23">
        <v>0</v>
      </c>
      <c r="Y62" s="23">
        <v>0</v>
      </c>
      <c r="Z62" s="23">
        <v>0</v>
      </c>
      <c r="AA62" s="23">
        <v>0</v>
      </c>
      <c r="AB62" s="23">
        <v>0.17145747425994667</v>
      </c>
      <c r="AC62" s="23">
        <v>0.17190253126477287</v>
      </c>
      <c r="AD62" s="23">
        <v>0.17276528108911235</v>
      </c>
      <c r="AE62" s="23">
        <v>0</v>
      </c>
      <c r="AF62" s="23">
        <v>0</v>
      </c>
      <c r="AG62" s="23">
        <v>0</v>
      </c>
      <c r="AH62" s="23">
        <v>0</v>
      </c>
      <c r="AI62" s="23">
        <v>0</v>
      </c>
      <c r="AJ62" s="23">
        <v>0</v>
      </c>
      <c r="AK62" s="23">
        <v>0</v>
      </c>
      <c r="AL62" s="47">
        <v>0</v>
      </c>
      <c r="AM62" s="47">
        <v>0</v>
      </c>
      <c r="AN62" s="47">
        <v>0</v>
      </c>
      <c r="AO62" s="47">
        <v>0</v>
      </c>
      <c r="AP62" s="47">
        <v>0</v>
      </c>
      <c r="AQ62" s="47">
        <v>0</v>
      </c>
      <c r="AR62" s="47">
        <v>0</v>
      </c>
      <c r="AS62" s="47">
        <v>0</v>
      </c>
      <c r="AT62" s="47">
        <v>0</v>
      </c>
      <c r="AU62" s="47">
        <v>0</v>
      </c>
      <c r="AV62" s="47">
        <v>0</v>
      </c>
      <c r="AW62" s="47">
        <v>0</v>
      </c>
      <c r="AX62" s="47">
        <v>0</v>
      </c>
      <c r="AY62" s="47">
        <v>0</v>
      </c>
      <c r="AZ62" s="47">
        <v>0</v>
      </c>
      <c r="BA62" s="47">
        <v>7.921294022591531E-2</v>
      </c>
      <c r="BB62" s="47">
        <v>7.9307801508435014E-2</v>
      </c>
      <c r="BC62" s="47">
        <v>0</v>
      </c>
      <c r="BD62" s="47">
        <v>0</v>
      </c>
      <c r="BE62" s="47">
        <v>7.842337644004925E-2</v>
      </c>
      <c r="BF62" s="47">
        <v>0</v>
      </c>
      <c r="BG62" s="47">
        <v>0</v>
      </c>
      <c r="BH62" s="47">
        <v>0</v>
      </c>
      <c r="BI62" s="47">
        <v>0</v>
      </c>
    </row>
    <row r="63" spans="1:61">
      <c r="A63" s="27" t="s">
        <v>180</v>
      </c>
      <c r="B63" s="25">
        <v>34338.862163115955</v>
      </c>
      <c r="C63" s="25">
        <v>29800.384444773033</v>
      </c>
      <c r="D63" s="25">
        <v>27502.155923744522</v>
      </c>
      <c r="E63" s="25">
        <v>23941.085868309587</v>
      </c>
      <c r="F63" s="25">
        <v>28236.425016787627</v>
      </c>
      <c r="G63" s="25">
        <v>31665.516130516822</v>
      </c>
      <c r="H63" s="25">
        <v>27566.131720207348</v>
      </c>
      <c r="I63" s="25">
        <v>35640.114581611851</v>
      </c>
      <c r="J63" s="25">
        <v>28236.499341431288</v>
      </c>
      <c r="K63" s="25">
        <v>34007.719758211351</v>
      </c>
      <c r="L63" s="25">
        <v>38550.220073598386</v>
      </c>
      <c r="M63" s="25">
        <v>26295.512429601466</v>
      </c>
      <c r="N63" s="25">
        <v>28759.344029154265</v>
      </c>
      <c r="O63" s="25">
        <v>27894.67151343204</v>
      </c>
      <c r="P63" s="25">
        <v>31026.976365838778</v>
      </c>
      <c r="Q63" s="25">
        <v>28390.882999078731</v>
      </c>
      <c r="R63" s="25">
        <v>27836.252632701486</v>
      </c>
      <c r="S63" s="25">
        <v>30518.79845992797</v>
      </c>
      <c r="T63" s="25">
        <v>29073.890579658859</v>
      </c>
      <c r="U63" s="25">
        <v>28718.154410338688</v>
      </c>
      <c r="V63" s="25">
        <v>30191.681513792468</v>
      </c>
      <c r="W63" s="25">
        <v>31470.642145781141</v>
      </c>
      <c r="X63" s="25">
        <v>33422.28533331053</v>
      </c>
      <c r="Y63" s="25">
        <v>36473.086964388807</v>
      </c>
      <c r="Z63" s="25">
        <v>35646.377011573866</v>
      </c>
      <c r="AA63" s="25">
        <v>36251.915230602375</v>
      </c>
      <c r="AB63" s="25">
        <v>36610.200005143721</v>
      </c>
      <c r="AC63" s="25">
        <v>39682.496024753957</v>
      </c>
      <c r="AD63" s="25">
        <v>56347.223661932898</v>
      </c>
      <c r="AE63" s="25">
        <v>44451.611790475858</v>
      </c>
      <c r="AF63" s="25">
        <v>39556.007164508126</v>
      </c>
      <c r="AG63" s="25">
        <v>40622.309298548629</v>
      </c>
      <c r="AH63" s="25">
        <v>41998.133705450775</v>
      </c>
      <c r="AI63" s="25">
        <v>38567.328166255007</v>
      </c>
      <c r="AJ63" s="25">
        <v>41650.642518911322</v>
      </c>
      <c r="AK63" s="25">
        <v>43208.922485067327</v>
      </c>
      <c r="AL63" s="48">
        <v>42658.76084179421</v>
      </c>
      <c r="AM63" s="48">
        <v>41952.721643445882</v>
      </c>
      <c r="AN63" s="48">
        <v>42311.979345092375</v>
      </c>
      <c r="AO63" s="48">
        <v>42694.590199661361</v>
      </c>
      <c r="AP63" s="48">
        <v>44257.051443967328</v>
      </c>
      <c r="AQ63" s="48">
        <v>46715.502813264815</v>
      </c>
      <c r="AR63" s="48">
        <v>45546.384142402967</v>
      </c>
      <c r="AS63" s="48">
        <v>47050.616075685713</v>
      </c>
      <c r="AT63" s="48">
        <v>57528.37200794831</v>
      </c>
      <c r="AU63" s="48">
        <v>56615.154495194496</v>
      </c>
      <c r="AV63" s="48">
        <v>55271.457036727261</v>
      </c>
      <c r="AW63" s="48">
        <v>64754.111741419423</v>
      </c>
      <c r="AX63" s="48">
        <v>66951.235172314147</v>
      </c>
      <c r="AY63" s="48">
        <v>60907.531240524113</v>
      </c>
      <c r="AZ63" s="48">
        <v>56816.642477019835</v>
      </c>
      <c r="BA63" s="48">
        <v>56344.085169753322</v>
      </c>
      <c r="BB63" s="48">
        <v>57574.053659658959</v>
      </c>
      <c r="BC63" s="48">
        <v>60918.850072780202</v>
      </c>
      <c r="BD63" s="48">
        <v>55900.335734438791</v>
      </c>
      <c r="BE63" s="48">
        <v>56844.164908675972</v>
      </c>
      <c r="BF63" s="48">
        <v>61235.693289136281</v>
      </c>
      <c r="BG63" s="48">
        <v>61748.176231577789</v>
      </c>
      <c r="BH63" s="48">
        <v>61553.397311679124</v>
      </c>
      <c r="BI63" s="48">
        <v>63500.493070261567</v>
      </c>
    </row>
    <row r="64" spans="1:61" ht="13.5" thickBot="1">
      <c r="A64" s="30" t="s">
        <v>181</v>
      </c>
      <c r="B64" s="31">
        <v>1312.3386392763609</v>
      </c>
      <c r="C64" s="31">
        <v>1959.8366109714623</v>
      </c>
      <c r="D64" s="31">
        <v>2656.2815361186035</v>
      </c>
      <c r="E64" s="31">
        <v>2414.5075820085444</v>
      </c>
      <c r="F64" s="31">
        <v>2892.807535575977</v>
      </c>
      <c r="G64" s="31">
        <v>3286.7596299875745</v>
      </c>
      <c r="H64" s="31">
        <v>3970.2050474638381</v>
      </c>
      <c r="I64" s="31">
        <v>2438.6235516627185</v>
      </c>
      <c r="J64" s="31">
        <v>2389.964144592419</v>
      </c>
      <c r="K64" s="31">
        <v>1801.489330711529</v>
      </c>
      <c r="L64" s="31">
        <v>2667.1296630348511</v>
      </c>
      <c r="M64" s="31">
        <v>3214.3882053305597</v>
      </c>
      <c r="N64" s="31">
        <v>3409.0929292031469</v>
      </c>
      <c r="O64" s="31">
        <v>3443.2130508023756</v>
      </c>
      <c r="P64" s="31">
        <v>2342.1073572710634</v>
      </c>
      <c r="Q64" s="31">
        <v>2534.9904329955348</v>
      </c>
      <c r="R64" s="31">
        <v>2194.6732784131809</v>
      </c>
      <c r="S64" s="31">
        <v>1071.5743155728253</v>
      </c>
      <c r="T64" s="31">
        <v>1006.9714771038291</v>
      </c>
      <c r="U64" s="31">
        <v>763.94153634584541</v>
      </c>
      <c r="V64" s="31">
        <v>1171.7673491956223</v>
      </c>
      <c r="W64" s="31">
        <v>997.82663722298344</v>
      </c>
      <c r="X64" s="31">
        <v>545.74736131194561</v>
      </c>
      <c r="Y64" s="31">
        <v>888.85825312987356</v>
      </c>
      <c r="Z64" s="31">
        <v>1081.1183745278393</v>
      </c>
      <c r="AA64" s="31">
        <v>1401.8627231566443</v>
      </c>
      <c r="AB64" s="31">
        <v>1125.36113230516</v>
      </c>
      <c r="AC64" s="31">
        <v>1847.4365035025139</v>
      </c>
      <c r="AD64" s="31">
        <v>1883.3143291524134</v>
      </c>
      <c r="AE64" s="31">
        <v>1933.8898566722432</v>
      </c>
      <c r="AF64" s="31">
        <v>1646.6313033893634</v>
      </c>
      <c r="AG64" s="31">
        <v>1539.0167822433036</v>
      </c>
      <c r="AH64" s="31">
        <v>798.1405542381151</v>
      </c>
      <c r="AI64" s="31">
        <v>828.54952729750448</v>
      </c>
      <c r="AJ64" s="31">
        <v>675.64018940966196</v>
      </c>
      <c r="AK64" s="31">
        <v>1808.9629804609726</v>
      </c>
      <c r="AL64" s="49">
        <v>1585.927519666523</v>
      </c>
      <c r="AM64" s="49">
        <v>1368.0599138111377</v>
      </c>
      <c r="AN64" s="49">
        <v>1477.8452720147727</v>
      </c>
      <c r="AO64" s="49">
        <v>1290.8417293926339</v>
      </c>
      <c r="AP64" s="49">
        <v>2521.6805590637368</v>
      </c>
      <c r="AQ64" s="49">
        <v>2634.6288088409688</v>
      </c>
      <c r="AR64" s="49">
        <v>2826.500910150909</v>
      </c>
      <c r="AS64" s="49">
        <v>2491.3214049704302</v>
      </c>
      <c r="AT64" s="49">
        <v>2570.150569102987</v>
      </c>
      <c r="AU64" s="49">
        <v>2171.1140677812027</v>
      </c>
      <c r="AV64" s="49">
        <v>2038.9822308594294</v>
      </c>
      <c r="AW64" s="49">
        <v>3827.5313226951803</v>
      </c>
      <c r="AX64" s="49">
        <v>4251.2720910447997</v>
      </c>
      <c r="AY64" s="49">
        <v>3375.0937614708187</v>
      </c>
      <c r="AZ64" s="49">
        <v>3865.9814255236465</v>
      </c>
      <c r="BA64" s="49">
        <v>3642.1317786473592</v>
      </c>
      <c r="BB64" s="49">
        <v>3725.8805148662768</v>
      </c>
      <c r="BC64" s="49">
        <v>3989.7000189861401</v>
      </c>
      <c r="BD64" s="49">
        <v>3527.9699888088526</v>
      </c>
      <c r="BE64" s="49">
        <v>3642.9226823931672</v>
      </c>
      <c r="BF64" s="49">
        <v>4848.4895865907811</v>
      </c>
      <c r="BG64" s="49">
        <v>3739.5992759309179</v>
      </c>
      <c r="BH64" s="49">
        <v>4590.1387222786134</v>
      </c>
      <c r="BI64" s="49">
        <v>7016.8102558615274</v>
      </c>
    </row>
    <row r="65" spans="1:61">
      <c r="A65" s="39" t="s">
        <v>182</v>
      </c>
    </row>
    <row r="68" spans="1:61" ht="22.5" customHeight="1">
      <c r="A68" s="479" t="s">
        <v>186</v>
      </c>
      <c r="B68" s="481"/>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c r="BG68" s="477"/>
      <c r="BH68" s="477"/>
      <c r="BI68" s="477"/>
    </row>
    <row r="69" spans="1:61" ht="22.5" customHeight="1">
      <c r="A69" s="480"/>
      <c r="B69" s="482"/>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row>
    <row r="70" spans="1:61">
      <c r="A70" s="33" t="s">
        <v>184</v>
      </c>
      <c r="B70" s="20">
        <v>41275</v>
      </c>
      <c r="C70" s="20">
        <v>41306</v>
      </c>
      <c r="D70" s="20">
        <v>41334</v>
      </c>
      <c r="E70" s="20">
        <v>41365</v>
      </c>
      <c r="F70" s="20">
        <v>41395</v>
      </c>
      <c r="G70" s="20">
        <v>41426</v>
      </c>
      <c r="H70" s="20">
        <v>41456</v>
      </c>
      <c r="I70" s="20">
        <v>41487</v>
      </c>
      <c r="J70" s="20">
        <v>41518</v>
      </c>
      <c r="K70" s="20">
        <v>41548</v>
      </c>
      <c r="L70" s="20">
        <v>41579</v>
      </c>
      <c r="M70" s="20">
        <v>41609</v>
      </c>
      <c r="N70" s="20">
        <v>41640</v>
      </c>
      <c r="O70" s="20">
        <v>41671</v>
      </c>
      <c r="P70" s="20">
        <v>41699</v>
      </c>
      <c r="Q70" s="20">
        <v>41730</v>
      </c>
      <c r="R70" s="20">
        <v>41760</v>
      </c>
      <c r="S70" s="20">
        <v>41791</v>
      </c>
      <c r="T70" s="20">
        <v>41821</v>
      </c>
      <c r="U70" s="20">
        <v>41852</v>
      </c>
      <c r="V70" s="20">
        <v>41883</v>
      </c>
      <c r="W70" s="20">
        <v>41913</v>
      </c>
      <c r="X70" s="21">
        <v>41944</v>
      </c>
      <c r="Y70" s="20">
        <v>41974</v>
      </c>
      <c r="Z70" s="20">
        <v>42005</v>
      </c>
      <c r="AA70" s="20">
        <v>42036</v>
      </c>
      <c r="AB70" s="20">
        <v>42064</v>
      </c>
      <c r="AC70" s="20">
        <v>42095</v>
      </c>
      <c r="AD70" s="20">
        <v>42125</v>
      </c>
      <c r="AE70" s="20">
        <v>42156</v>
      </c>
      <c r="AF70" s="20">
        <v>42186</v>
      </c>
      <c r="AG70" s="20">
        <v>42217</v>
      </c>
      <c r="AH70" s="20">
        <v>42248</v>
      </c>
      <c r="AI70" s="20">
        <v>42278</v>
      </c>
      <c r="AJ70" s="20">
        <v>42309</v>
      </c>
      <c r="AK70" s="20">
        <v>42339</v>
      </c>
      <c r="AL70" s="20">
        <v>42370</v>
      </c>
      <c r="AM70" s="20">
        <v>42401</v>
      </c>
      <c r="AN70" s="20">
        <v>42430</v>
      </c>
      <c r="AO70" s="20">
        <v>42461</v>
      </c>
      <c r="AP70" s="20">
        <v>42491</v>
      </c>
      <c r="AQ70" s="20">
        <v>42522</v>
      </c>
      <c r="AR70" s="20">
        <v>42552</v>
      </c>
      <c r="AS70" s="20">
        <v>42583</v>
      </c>
      <c r="AT70" s="20">
        <v>42614</v>
      </c>
      <c r="AU70" s="20">
        <v>42644</v>
      </c>
      <c r="AV70" s="20">
        <v>42675</v>
      </c>
      <c r="AW70" s="20">
        <v>42705</v>
      </c>
      <c r="AX70" s="20">
        <v>42736</v>
      </c>
      <c r="AY70" s="20">
        <v>42767</v>
      </c>
      <c r="AZ70" s="20">
        <v>42795</v>
      </c>
      <c r="BA70" s="20">
        <v>42826</v>
      </c>
      <c r="BB70" s="20">
        <v>42856</v>
      </c>
      <c r="BC70" s="20">
        <v>42887</v>
      </c>
      <c r="BD70" s="20">
        <v>42917</v>
      </c>
      <c r="BE70" s="20">
        <v>42948</v>
      </c>
      <c r="BF70" s="20">
        <v>42979</v>
      </c>
      <c r="BG70" s="20">
        <v>43009</v>
      </c>
      <c r="BH70" s="20">
        <v>43040</v>
      </c>
      <c r="BI70" s="20">
        <v>43070</v>
      </c>
    </row>
    <row r="71" spans="1:61">
      <c r="A71" s="46" t="s">
        <v>167</v>
      </c>
      <c r="B71" s="23"/>
      <c r="C71" s="23"/>
      <c r="D71" s="23"/>
      <c r="E71" s="23"/>
      <c r="F71" s="23"/>
      <c r="G71" s="23"/>
      <c r="H71" s="23"/>
      <c r="I71" s="23"/>
      <c r="J71" s="23"/>
      <c r="K71" s="23"/>
      <c r="L71" s="23"/>
      <c r="M71" s="23"/>
      <c r="N71" s="23">
        <v>4.177025416743728</v>
      </c>
      <c r="O71" s="23">
        <v>4.2404845332267378</v>
      </c>
      <c r="P71" s="23">
        <v>5.0002662996084064</v>
      </c>
      <c r="Q71" s="23">
        <v>4.871360690023451</v>
      </c>
      <c r="R71" s="23">
        <v>5.4396502710695556</v>
      </c>
      <c r="S71" s="23">
        <v>4.4867507108839098</v>
      </c>
      <c r="T71" s="23">
        <v>4.4623708674292075</v>
      </c>
      <c r="U71" s="23">
        <v>3.4166541501255381</v>
      </c>
      <c r="V71" s="23">
        <v>3.628187312249362</v>
      </c>
      <c r="W71" s="23">
        <v>3.1880824472133114</v>
      </c>
      <c r="X71" s="23">
        <v>4.6021557781815945</v>
      </c>
      <c r="Y71" s="23">
        <v>6.1312289774925279</v>
      </c>
      <c r="Z71" s="23">
        <v>8.4430730646633307</v>
      </c>
      <c r="AA71" s="23">
        <v>8.1139327489442969</v>
      </c>
      <c r="AB71" s="23">
        <v>8.4507090540850331</v>
      </c>
      <c r="AC71" s="23">
        <v>9.5489206216784037</v>
      </c>
      <c r="AD71" s="23">
        <v>9.4813825023319431</v>
      </c>
      <c r="AE71" s="23">
        <v>8.8797141958793713</v>
      </c>
      <c r="AF71" s="23">
        <v>9.4316800766077868</v>
      </c>
      <c r="AG71" s="23">
        <v>10.37637219030792</v>
      </c>
      <c r="AH71" s="23">
        <v>11.880347634421575</v>
      </c>
      <c r="AI71" s="23">
        <v>10.823907740809826</v>
      </c>
      <c r="AJ71" s="23">
        <v>9.9746727312028902</v>
      </c>
      <c r="AK71" s="23">
        <v>11.396131179155597</v>
      </c>
      <c r="AL71" s="23">
        <v>11.283147080958864</v>
      </c>
      <c r="AM71" s="23">
        <v>11.225001233901345</v>
      </c>
      <c r="AN71" s="23">
        <v>10.385337670101565</v>
      </c>
      <c r="AO71" s="23">
        <v>9.8545375828440172</v>
      </c>
      <c r="AP71" s="23">
        <v>9.297688130490279</v>
      </c>
      <c r="AQ71" s="23">
        <v>12.227598931064755</v>
      </c>
      <c r="AR71" s="23">
        <v>11.869506309837778</v>
      </c>
      <c r="AS71" s="23">
        <v>10.366727997410424</v>
      </c>
      <c r="AT71" s="23">
        <v>10.116783764611114</v>
      </c>
      <c r="AU71" s="23">
        <v>10.105961692544485</v>
      </c>
      <c r="AV71" s="23">
        <v>10.683200749446945</v>
      </c>
      <c r="AW71" s="23">
        <v>8.9436283454314154</v>
      </c>
      <c r="AX71" s="23">
        <v>6.2699317352612995</v>
      </c>
      <c r="AY71" s="23">
        <v>6.3152250055728913</v>
      </c>
      <c r="AZ71" s="23">
        <v>6.3087284763279072</v>
      </c>
      <c r="BA71" s="23">
        <v>6.6806571274365529</v>
      </c>
      <c r="BB71" s="23">
        <v>5.3443535434634519</v>
      </c>
      <c r="BC71" s="23">
        <v>3.1695190701723712</v>
      </c>
      <c r="BD71" s="23">
        <v>2.6681364926830433</v>
      </c>
      <c r="BE71" s="23">
        <v>3.3429227548182561</v>
      </c>
      <c r="BF71" s="23">
        <v>2.7009646512497603</v>
      </c>
      <c r="BG71" s="23">
        <v>3.1804005604536929</v>
      </c>
      <c r="BH71" s="23">
        <v>1.4751744504901163</v>
      </c>
      <c r="BI71" s="23">
        <v>1.8764639097515416</v>
      </c>
    </row>
    <row r="72" spans="1:61" ht="25.5">
      <c r="A72" s="24" t="s">
        <v>168</v>
      </c>
      <c r="B72" s="25"/>
      <c r="C72" s="25"/>
      <c r="D72" s="25"/>
      <c r="E72" s="25"/>
      <c r="F72" s="25"/>
      <c r="G72" s="25"/>
      <c r="H72" s="25"/>
      <c r="I72" s="25"/>
      <c r="J72" s="25"/>
      <c r="K72" s="25"/>
      <c r="L72" s="25"/>
      <c r="M72" s="25"/>
      <c r="N72" s="25">
        <v>4.7853206332596097</v>
      </c>
      <c r="O72" s="25">
        <v>4.5569793095187414</v>
      </c>
      <c r="P72" s="25">
        <v>5.0369314212224472</v>
      </c>
      <c r="Q72" s="25">
        <v>5.0698674398983687</v>
      </c>
      <c r="R72" s="25">
        <v>5.4510269282661161</v>
      </c>
      <c r="S72" s="25">
        <v>4.7443478046227634</v>
      </c>
      <c r="T72" s="25">
        <v>3.7408685069943299</v>
      </c>
      <c r="U72" s="25">
        <v>3.0079093715481968</v>
      </c>
      <c r="V72" s="25">
        <v>2.8835859718024781</v>
      </c>
      <c r="W72" s="25">
        <v>2.6821312068002321</v>
      </c>
      <c r="X72" s="25">
        <v>2.9225510307672629</v>
      </c>
      <c r="Y72" s="25">
        <v>3.2861153033123895</v>
      </c>
      <c r="Z72" s="25">
        <v>5.3997802246423099</v>
      </c>
      <c r="AA72" s="25">
        <v>5.2613451736656494</v>
      </c>
      <c r="AB72" s="25">
        <v>6.2718457119114861</v>
      </c>
      <c r="AC72" s="25">
        <v>7.0593061100980403</v>
      </c>
      <c r="AD72" s="25">
        <v>6.7914685748770349</v>
      </c>
      <c r="AE72" s="25">
        <v>6.6968316907623864</v>
      </c>
      <c r="AF72" s="25">
        <v>7.3966116697443063</v>
      </c>
      <c r="AG72" s="25">
        <v>8.2755785976507941</v>
      </c>
      <c r="AH72" s="25">
        <v>10.232653389558367</v>
      </c>
      <c r="AI72" s="25">
        <v>10.079406035758467</v>
      </c>
      <c r="AJ72" s="25">
        <v>10.279605362921821</v>
      </c>
      <c r="AK72" s="25">
        <v>11.437257175415931</v>
      </c>
      <c r="AL72" s="25">
        <v>12.160845070734265</v>
      </c>
      <c r="AM72" s="25">
        <v>12.376086675682929</v>
      </c>
      <c r="AN72" s="25">
        <v>10.405167277750389</v>
      </c>
      <c r="AO72" s="25">
        <v>9.8330557376573378</v>
      </c>
      <c r="AP72" s="25">
        <v>10.254064621665739</v>
      </c>
      <c r="AQ72" s="25">
        <v>11.978402792192419</v>
      </c>
      <c r="AR72" s="25">
        <v>12.771966671223064</v>
      </c>
      <c r="AS72" s="25">
        <v>11.846158760170777</v>
      </c>
      <c r="AT72" s="25">
        <v>10.99467664115666</v>
      </c>
      <c r="AU72" s="25">
        <v>10.730701471510361</v>
      </c>
      <c r="AV72" s="25">
        <v>12.43703338435985</v>
      </c>
      <c r="AW72" s="25">
        <v>10.162681507338348</v>
      </c>
      <c r="AX72" s="25">
        <v>6.8319917474117098</v>
      </c>
      <c r="AY72" s="25">
        <v>6.8587389481121681</v>
      </c>
      <c r="AZ72" s="25">
        <v>8.2477565292763462</v>
      </c>
      <c r="BA72" s="25">
        <v>8.4727992493180437</v>
      </c>
      <c r="BB72" s="25">
        <v>6.8611384963326776</v>
      </c>
      <c r="BC72" s="25">
        <v>5.4038806322609254</v>
      </c>
      <c r="BD72" s="25">
        <v>4.3699038956925573</v>
      </c>
      <c r="BE72" s="25">
        <v>4.5559773407753408</v>
      </c>
      <c r="BF72" s="25">
        <v>3.822867966335286</v>
      </c>
      <c r="BG72" s="25">
        <v>4.5883577621485099</v>
      </c>
      <c r="BH72" s="25">
        <v>2.32961177257847</v>
      </c>
      <c r="BI72" s="25">
        <v>3.8703173553654295</v>
      </c>
    </row>
    <row r="73" spans="1:61">
      <c r="A73" s="26" t="s">
        <v>169</v>
      </c>
      <c r="B73" s="23"/>
      <c r="C73" s="23"/>
      <c r="D73" s="23"/>
      <c r="E73" s="23"/>
      <c r="F73" s="23"/>
      <c r="G73" s="23"/>
      <c r="H73" s="23"/>
      <c r="I73" s="23"/>
      <c r="J73" s="23"/>
      <c r="K73" s="23"/>
      <c r="L73" s="23"/>
      <c r="M73" s="23"/>
      <c r="N73" s="23">
        <v>1.4464037669186312</v>
      </c>
      <c r="O73" s="23">
        <v>3.0160043902148832</v>
      </c>
      <c r="P73" s="23">
        <v>2.8310447700052617</v>
      </c>
      <c r="Q73" s="23">
        <v>6.1417402711605664</v>
      </c>
      <c r="R73" s="23">
        <v>4.8401700554140819</v>
      </c>
      <c r="S73" s="23">
        <v>-1.2125981381621977</v>
      </c>
      <c r="T73" s="23">
        <v>5.5211016098968804</v>
      </c>
      <c r="U73" s="23">
        <v>-0.93333616713774714</v>
      </c>
      <c r="V73" s="23">
        <v>-3.7695208273878511</v>
      </c>
      <c r="W73" s="23">
        <v>1.9704734895633718</v>
      </c>
      <c r="X73" s="23">
        <v>-2.7469087961968492</v>
      </c>
      <c r="Y73" s="23">
        <v>-5.5192721287850251E-2</v>
      </c>
      <c r="Z73" s="23">
        <v>0.62783932061927616</v>
      </c>
      <c r="AA73" s="23">
        <v>3.9741391659318532</v>
      </c>
      <c r="AB73" s="23">
        <v>1.8701669776649041</v>
      </c>
      <c r="AC73" s="23">
        <v>-1.9159794899136224</v>
      </c>
      <c r="AD73" s="23">
        <v>-0.57922047007600075</v>
      </c>
      <c r="AE73" s="23">
        <v>2.3389177010615483</v>
      </c>
      <c r="AF73" s="23">
        <v>1.1196087268207815</v>
      </c>
      <c r="AG73" s="23">
        <v>7.6963875539758213</v>
      </c>
      <c r="AH73" s="23">
        <v>12.404100030208069</v>
      </c>
      <c r="AI73" s="23">
        <v>15.488710348366894</v>
      </c>
      <c r="AJ73" s="23">
        <v>17.560546032289885</v>
      </c>
      <c r="AK73" s="23">
        <v>20.91000314058131</v>
      </c>
      <c r="AL73" s="23">
        <v>21.13195720288563</v>
      </c>
      <c r="AM73" s="23">
        <v>16.317056808269843</v>
      </c>
      <c r="AN73" s="23">
        <v>17.390429267405775</v>
      </c>
      <c r="AO73" s="23">
        <v>22.405489537087693</v>
      </c>
      <c r="AP73" s="23">
        <v>19.481780134860184</v>
      </c>
      <c r="AQ73" s="23">
        <v>19.648951543004632</v>
      </c>
      <c r="AR73" s="23">
        <v>18.815777823981193</v>
      </c>
      <c r="AS73" s="23">
        <v>15.219597232878515</v>
      </c>
      <c r="AT73" s="23">
        <v>11.076940129819942</v>
      </c>
      <c r="AU73" s="23">
        <v>6.2067981735075399</v>
      </c>
      <c r="AV73" s="23">
        <v>9.5505461389044708</v>
      </c>
      <c r="AW73" s="23">
        <v>8.1297557048536646</v>
      </c>
      <c r="AX73" s="23">
        <v>4.9086734544734361</v>
      </c>
      <c r="AY73" s="23">
        <v>3.2069133901713842</v>
      </c>
      <c r="AZ73" s="23">
        <v>3.1148464484085756</v>
      </c>
      <c r="BA73" s="23">
        <v>0.84097799006842811</v>
      </c>
      <c r="BB73" s="23">
        <v>1.3967224263704767</v>
      </c>
      <c r="BC73" s="23">
        <v>-0.28751663192833798</v>
      </c>
      <c r="BD73" s="23">
        <v>1.1388207128247887</v>
      </c>
      <c r="BE73" s="23">
        <v>4.0590258292264316</v>
      </c>
      <c r="BF73" s="23">
        <v>6.6645966286543405</v>
      </c>
      <c r="BG73" s="23">
        <v>8.7955895046418995</v>
      </c>
      <c r="BH73" s="23">
        <v>6.7483958719106312</v>
      </c>
      <c r="BI73" s="23">
        <v>7.3209268655323472</v>
      </c>
    </row>
    <row r="74" spans="1:61">
      <c r="A74" s="27" t="s">
        <v>170</v>
      </c>
      <c r="B74" s="25"/>
      <c r="C74" s="25"/>
      <c r="D74" s="25"/>
      <c r="E74" s="25"/>
      <c r="F74" s="25"/>
      <c r="G74" s="25"/>
      <c r="H74" s="25"/>
      <c r="I74" s="25"/>
      <c r="J74" s="25"/>
      <c r="K74" s="25"/>
      <c r="L74" s="25"/>
      <c r="M74" s="25"/>
      <c r="N74" s="25">
        <v>2.0618054867163988</v>
      </c>
      <c r="O74" s="25">
        <v>1.808362216970345</v>
      </c>
      <c r="P74" s="25">
        <v>0.3950668335839928</v>
      </c>
      <c r="Q74" s="25">
        <v>0.51250553014320088</v>
      </c>
      <c r="R74" s="25">
        <v>-0.5769282898374577</v>
      </c>
      <c r="S74" s="25">
        <v>-0.15718601906584212</v>
      </c>
      <c r="T74" s="25">
        <v>-0.66637608014252492</v>
      </c>
      <c r="U74" s="25">
        <v>-1.0063273436022357</v>
      </c>
      <c r="V74" s="25">
        <v>-2.0669504685216742</v>
      </c>
      <c r="W74" s="25">
        <v>0.26824480755140007</v>
      </c>
      <c r="X74" s="25">
        <v>1.2469692398523506</v>
      </c>
      <c r="Y74" s="25">
        <v>2.8273504810882177</v>
      </c>
      <c r="Z74" s="25">
        <v>6.1662749113098387</v>
      </c>
      <c r="AA74" s="25">
        <v>5.4141406603720412</v>
      </c>
      <c r="AB74" s="25">
        <v>9.4976471007605667</v>
      </c>
      <c r="AC74" s="25">
        <v>8.4083649854747016</v>
      </c>
      <c r="AD74" s="25">
        <v>9.8141754143279769</v>
      </c>
      <c r="AE74" s="25">
        <v>11.237536688640704</v>
      </c>
      <c r="AF74" s="25">
        <v>11.638054827751523</v>
      </c>
      <c r="AG74" s="25">
        <v>13.115172314160597</v>
      </c>
      <c r="AH74" s="25">
        <v>15.357063791722245</v>
      </c>
      <c r="AI74" s="25">
        <v>15.161636824703507</v>
      </c>
      <c r="AJ74" s="25">
        <v>12.505441979063026</v>
      </c>
      <c r="AK74" s="25">
        <v>13.60247072268071</v>
      </c>
      <c r="AL74" s="25">
        <v>12.387169652512672</v>
      </c>
      <c r="AM74" s="25">
        <v>13.375589642354502</v>
      </c>
      <c r="AN74" s="25">
        <v>9.5969696685506403</v>
      </c>
      <c r="AO74" s="25">
        <v>11.407202936887003</v>
      </c>
      <c r="AP74" s="25">
        <v>12.793124122348768</v>
      </c>
      <c r="AQ74" s="25">
        <v>14.054296953034729</v>
      </c>
      <c r="AR74" s="25">
        <v>13.6150717349738</v>
      </c>
      <c r="AS74" s="25">
        <v>10.137644132397556</v>
      </c>
      <c r="AT74" s="25">
        <v>7.3353734271402766</v>
      </c>
      <c r="AU74" s="25">
        <v>6.1050894522127601</v>
      </c>
      <c r="AV74" s="25">
        <v>10.207673663872885</v>
      </c>
      <c r="AW74" s="25">
        <v>7.3111582374369846</v>
      </c>
      <c r="AX74" s="25">
        <v>4.312146169264798</v>
      </c>
      <c r="AY74" s="25">
        <v>4.4591069598382109</v>
      </c>
      <c r="AZ74" s="25">
        <v>6.2294526448007046</v>
      </c>
      <c r="BA74" s="25">
        <v>6.7910378174933799</v>
      </c>
      <c r="BB74" s="25">
        <v>3.8627401477084757</v>
      </c>
      <c r="BC74" s="25">
        <v>0.73368325825181935</v>
      </c>
      <c r="BD74" s="25">
        <v>0.10065317414381365</v>
      </c>
      <c r="BE74" s="25">
        <v>2.548213805452491</v>
      </c>
      <c r="BF74" s="25">
        <v>3.2210956708606435</v>
      </c>
      <c r="BG74" s="25">
        <v>5.7389571749191539</v>
      </c>
      <c r="BH74" s="25">
        <v>2.1985385000170128</v>
      </c>
      <c r="BI74" s="25">
        <v>4.5751782066055355</v>
      </c>
    </row>
    <row r="75" spans="1:61">
      <c r="A75" s="28" t="s">
        <v>171</v>
      </c>
      <c r="B75" s="23"/>
      <c r="C75" s="23"/>
      <c r="D75" s="23"/>
      <c r="E75" s="23"/>
      <c r="F75" s="23"/>
      <c r="G75" s="23"/>
      <c r="H75" s="23"/>
      <c r="I75" s="23"/>
      <c r="J75" s="23"/>
      <c r="K75" s="23"/>
      <c r="L75" s="23"/>
      <c r="M75" s="23"/>
      <c r="N75" s="23">
        <v>8.674285497196383</v>
      </c>
      <c r="O75" s="23">
        <v>7.7815234556577568</v>
      </c>
      <c r="P75" s="23">
        <v>6.9144564524120513</v>
      </c>
      <c r="Q75" s="23">
        <v>6.7944449620077911</v>
      </c>
      <c r="R75" s="23">
        <v>4.3302624332669328</v>
      </c>
      <c r="S75" s="23">
        <v>5.6457881252487825</v>
      </c>
      <c r="T75" s="23">
        <v>4.8994882647606541</v>
      </c>
      <c r="U75" s="23">
        <v>1.4081303983396238</v>
      </c>
      <c r="V75" s="23">
        <v>1.8349542401210877</v>
      </c>
      <c r="W75" s="23">
        <v>4.0710773260726354</v>
      </c>
      <c r="X75" s="23">
        <v>5.0851312067730241</v>
      </c>
      <c r="Y75" s="23">
        <v>6.0671642709508493</v>
      </c>
      <c r="Z75" s="23">
        <v>7.6702395188057482</v>
      </c>
      <c r="AA75" s="23">
        <v>8.6485795578550508</v>
      </c>
      <c r="AB75" s="23">
        <v>13.202589632920562</v>
      </c>
      <c r="AC75" s="23">
        <v>10.960161459740188</v>
      </c>
      <c r="AD75" s="23">
        <v>10.942585944260475</v>
      </c>
      <c r="AE75" s="23">
        <v>13.19388531670341</v>
      </c>
      <c r="AF75" s="23">
        <v>13.543732804831111</v>
      </c>
      <c r="AG75" s="23">
        <v>16.474733110996137</v>
      </c>
      <c r="AH75" s="23">
        <v>18.419334868645198</v>
      </c>
      <c r="AI75" s="23">
        <v>18.050306342433014</v>
      </c>
      <c r="AJ75" s="23">
        <v>14.373139652277553</v>
      </c>
      <c r="AK75" s="23">
        <v>13.37200184086424</v>
      </c>
      <c r="AL75" s="23">
        <v>13.623214162251539</v>
      </c>
      <c r="AM75" s="23">
        <v>11.943646816956164</v>
      </c>
      <c r="AN75" s="23">
        <v>6.5241005418303937</v>
      </c>
      <c r="AO75" s="23">
        <v>8.815266602495484</v>
      </c>
      <c r="AP75" s="23">
        <v>11.117869322592192</v>
      </c>
      <c r="AQ75" s="23">
        <v>10.533807528164276</v>
      </c>
      <c r="AR75" s="23">
        <v>12.034725138690128</v>
      </c>
      <c r="AS75" s="23">
        <v>8.3831308326950644</v>
      </c>
      <c r="AT75" s="23">
        <v>5.0387639643819053</v>
      </c>
      <c r="AU75" s="23">
        <v>5.4395785841177418</v>
      </c>
      <c r="AV75" s="23">
        <v>11.685039357294343</v>
      </c>
      <c r="AW75" s="23">
        <v>12.644911303536421</v>
      </c>
      <c r="AX75" s="23">
        <v>10.029972711423627</v>
      </c>
      <c r="AY75" s="23">
        <v>11.324542447038057</v>
      </c>
      <c r="AZ75" s="23">
        <v>14.793213746478767</v>
      </c>
      <c r="BA75" s="23">
        <v>16.94537227234963</v>
      </c>
      <c r="BB75" s="23">
        <v>12.162143832990763</v>
      </c>
      <c r="BC75" s="23">
        <v>9.081471708487399</v>
      </c>
      <c r="BD75" s="23">
        <v>5.8414524025828456</v>
      </c>
      <c r="BE75" s="23">
        <v>9.3396348104737061</v>
      </c>
      <c r="BF75" s="23">
        <v>11.209746183056502</v>
      </c>
      <c r="BG75" s="23">
        <v>13.047002939766211</v>
      </c>
      <c r="BH75" s="23">
        <v>7.9608076066979301</v>
      </c>
      <c r="BI75" s="23">
        <v>8.5188154324367744</v>
      </c>
    </row>
    <row r="76" spans="1:61">
      <c r="A76" s="29" t="s">
        <v>172</v>
      </c>
      <c r="B76" s="25"/>
      <c r="C76" s="25"/>
      <c r="D76" s="25"/>
      <c r="E76" s="25"/>
      <c r="F76" s="25"/>
      <c r="G76" s="25"/>
      <c r="H76" s="25"/>
      <c r="I76" s="25"/>
      <c r="J76" s="25"/>
      <c r="K76" s="25"/>
      <c r="L76" s="25"/>
      <c r="M76" s="25"/>
      <c r="N76" s="25">
        <v>-3.1466037155603699</v>
      </c>
      <c r="O76" s="25">
        <v>-2.7502418781843527</v>
      </c>
      <c r="P76" s="25">
        <v>-4.7060007091305005</v>
      </c>
      <c r="Q76" s="25">
        <v>-4.4002745001998989</v>
      </c>
      <c r="R76" s="25">
        <v>-4.506294640782504</v>
      </c>
      <c r="S76" s="25">
        <v>-4.6905780900698337</v>
      </c>
      <c r="T76" s="25">
        <v>-5.6375890952359109</v>
      </c>
      <c r="U76" s="25">
        <v>-2.741830140458724</v>
      </c>
      <c r="V76" s="25">
        <v>-5.8732214335488901</v>
      </c>
      <c r="W76" s="25">
        <v>-3.139060982060391</v>
      </c>
      <c r="X76" s="25">
        <v>-2.9935276081574984</v>
      </c>
      <c r="Y76" s="25">
        <v>-1.168283717747439</v>
      </c>
      <c r="Z76" s="25">
        <v>3.7525567485881415</v>
      </c>
      <c r="AA76" s="25">
        <v>1.2682524659145022</v>
      </c>
      <c r="AB76" s="25">
        <v>5.0556382619572844</v>
      </c>
      <c r="AC76" s="25">
        <v>4.8397693071630075</v>
      </c>
      <c r="AD76" s="25">
        <v>7.5281089680264879</v>
      </c>
      <c r="AE76" s="25">
        <v>8.0634340936503683</v>
      </c>
      <c r="AF76" s="25">
        <v>9.1812196258600931</v>
      </c>
      <c r="AG76" s="25">
        <v>9.0169224492497975</v>
      </c>
      <c r="AH76" s="25">
        <v>11.72507936489081</v>
      </c>
      <c r="AI76" s="25">
        <v>11.610692971533499</v>
      </c>
      <c r="AJ76" s="25">
        <v>9.9294865288134364</v>
      </c>
      <c r="AK76" s="25">
        <v>11.680298454322983</v>
      </c>
      <c r="AL76" s="25">
        <v>9.0252274694103374</v>
      </c>
      <c r="AM76" s="25">
        <v>12.739573348699329</v>
      </c>
      <c r="AN76" s="25">
        <v>10.951770991627569</v>
      </c>
      <c r="AO76" s="25">
        <v>12.524720920364063</v>
      </c>
      <c r="AP76" s="25">
        <v>12.849298522371797</v>
      </c>
      <c r="AQ76" s="25">
        <v>16.413810198602143</v>
      </c>
      <c r="AR76" s="25">
        <v>13.761675244196301</v>
      </c>
      <c r="AS76" s="25">
        <v>10.409100923169772</v>
      </c>
      <c r="AT76" s="25">
        <v>8.1081112685296013</v>
      </c>
      <c r="AU76" s="25">
        <v>5.132223301986035</v>
      </c>
      <c r="AV76" s="25">
        <v>6.617482596255182</v>
      </c>
      <c r="AW76" s="25">
        <v>1.1495211134282435</v>
      </c>
      <c r="AX76" s="25">
        <v>-2.1250956420473086</v>
      </c>
      <c r="AY76" s="25">
        <v>-2.9382433066493343</v>
      </c>
      <c r="AZ76" s="25">
        <v>-2.7089503962918005</v>
      </c>
      <c r="BA76" s="25">
        <v>-3.744947173169789</v>
      </c>
      <c r="BB76" s="25">
        <v>-5.2948332334048516</v>
      </c>
      <c r="BC76" s="25">
        <v>-8.2772914599574978</v>
      </c>
      <c r="BD76" s="25">
        <v>-6.3189985869381866</v>
      </c>
      <c r="BE76" s="25">
        <v>-4.9889054904628054</v>
      </c>
      <c r="BF76" s="25">
        <v>-6.2365564345979045</v>
      </c>
      <c r="BG76" s="25">
        <v>-3.4412261852029413</v>
      </c>
      <c r="BH76" s="25">
        <v>-5.2978854869952912</v>
      </c>
      <c r="BI76" s="25">
        <v>-1.3103989164441756</v>
      </c>
    </row>
    <row r="77" spans="1:61" ht="25.5">
      <c r="A77" s="26" t="s">
        <v>173</v>
      </c>
      <c r="B77" s="23"/>
      <c r="C77" s="23"/>
      <c r="D77" s="23"/>
      <c r="E77" s="23"/>
      <c r="F77" s="23"/>
      <c r="G77" s="23"/>
      <c r="H77" s="23"/>
      <c r="I77" s="23"/>
      <c r="J77" s="23"/>
      <c r="K77" s="23"/>
      <c r="L77" s="23"/>
      <c r="M77" s="23"/>
      <c r="N77" s="23">
        <v>8.4052823331086959</v>
      </c>
      <c r="O77" s="23">
        <v>6.6621269098714482</v>
      </c>
      <c r="P77" s="23">
        <v>9.3577885969108241</v>
      </c>
      <c r="Q77" s="23">
        <v>9.0234494407593786</v>
      </c>
      <c r="R77" s="23">
        <v>11.936603507405929</v>
      </c>
      <c r="S77" s="23">
        <v>9.7467211453241074</v>
      </c>
      <c r="T77" s="23">
        <v>8.1708197295526901</v>
      </c>
      <c r="U77" s="23">
        <v>6.7572356057248273</v>
      </c>
      <c r="V77" s="23">
        <v>8.3803971977925311</v>
      </c>
      <c r="W77" s="23">
        <v>5.0669213158771758</v>
      </c>
      <c r="X77" s="23">
        <v>5.626259924060788</v>
      </c>
      <c r="Y77" s="23">
        <v>4.9368676228307189</v>
      </c>
      <c r="Z77" s="23">
        <v>7.4557394280698155</v>
      </c>
      <c r="AA77" s="23">
        <v>7.2849755761312016</v>
      </c>
      <c r="AB77" s="23">
        <v>8.2282687910111623</v>
      </c>
      <c r="AC77" s="23">
        <v>11.582266814883322</v>
      </c>
      <c r="AD77" s="23">
        <v>8.9638129719230655</v>
      </c>
      <c r="AE77" s="23">
        <v>6.7439150029039219</v>
      </c>
      <c r="AF77" s="23">
        <v>7.4508270714189999</v>
      </c>
      <c r="AG77" s="23">
        <v>8.1845724183126531</v>
      </c>
      <c r="AH77" s="23">
        <v>11.769538987933249</v>
      </c>
      <c r="AI77" s="23">
        <v>10.258987066116861</v>
      </c>
      <c r="AJ77" s="23">
        <v>11.78248072868467</v>
      </c>
      <c r="AK77" s="23">
        <v>13.495892584591049</v>
      </c>
      <c r="AL77" s="23">
        <v>17.691179352883804</v>
      </c>
      <c r="AM77" s="23">
        <v>18.223914271150964</v>
      </c>
      <c r="AN77" s="23">
        <v>13.175589944745278</v>
      </c>
      <c r="AO77" s="23">
        <v>8.9973926223914127</v>
      </c>
      <c r="AP77" s="23">
        <v>8.9165938952904913</v>
      </c>
      <c r="AQ77" s="23">
        <v>12.897356100314768</v>
      </c>
      <c r="AR77" s="23">
        <v>16.02457385130408</v>
      </c>
      <c r="AS77" s="23">
        <v>16.625362284056298</v>
      </c>
      <c r="AT77" s="23">
        <v>16.822707274216462</v>
      </c>
      <c r="AU77" s="23">
        <v>17.777032916034624</v>
      </c>
      <c r="AV77" s="23">
        <v>20.539398954059742</v>
      </c>
      <c r="AW77" s="23">
        <v>15.630870728653329</v>
      </c>
      <c r="AX77" s="23">
        <v>9.3585562060957752</v>
      </c>
      <c r="AY77" s="23">
        <v>9.5169071995838426</v>
      </c>
      <c r="AZ77" s="23">
        <v>14.054695249039003</v>
      </c>
      <c r="BA77" s="23">
        <v>15.879394204631234</v>
      </c>
      <c r="BB77" s="23">
        <v>14.061068684346257</v>
      </c>
      <c r="BC77" s="23">
        <v>15.486940233624239</v>
      </c>
      <c r="BD77" s="23">
        <v>12.665105203248073</v>
      </c>
      <c r="BE77" s="23">
        <v>12.379289987782533</v>
      </c>
      <c r="BF77" s="23">
        <v>9.1747409641366282</v>
      </c>
      <c r="BG77" s="23">
        <v>10.347735705110642</v>
      </c>
      <c r="BH77" s="23">
        <v>6.1506420078707338</v>
      </c>
      <c r="BI77" s="23">
        <v>9.9586776481961596</v>
      </c>
    </row>
    <row r="78" spans="1:61">
      <c r="A78" s="27" t="s">
        <v>174</v>
      </c>
      <c r="B78" s="25"/>
      <c r="C78" s="25"/>
      <c r="D78" s="25"/>
      <c r="E78" s="25"/>
      <c r="F78" s="25"/>
      <c r="G78" s="25"/>
      <c r="H78" s="25"/>
      <c r="I78" s="25"/>
      <c r="J78" s="25"/>
      <c r="K78" s="25"/>
      <c r="L78" s="25"/>
      <c r="M78" s="25"/>
      <c r="N78" s="25">
        <v>2.9135130161110743</v>
      </c>
      <c r="O78" s="25">
        <v>4.0775158094206994</v>
      </c>
      <c r="P78" s="25">
        <v>4.9366630070354196</v>
      </c>
      <c r="Q78" s="25">
        <v>4.7929648784910928</v>
      </c>
      <c r="R78" s="25">
        <v>4.7692203125401704</v>
      </c>
      <c r="S78" s="25">
        <v>5.0250472893735489</v>
      </c>
      <c r="T78" s="25">
        <v>3.4132865014001688</v>
      </c>
      <c r="U78" s="25">
        <v>3.2269215293561788</v>
      </c>
      <c r="V78" s="25">
        <v>3.2885622092865585</v>
      </c>
      <c r="W78" s="25">
        <v>3.710739971305447</v>
      </c>
      <c r="X78" s="25">
        <v>3.7358757066880575</v>
      </c>
      <c r="Y78" s="25">
        <v>4.1553524152136658</v>
      </c>
      <c r="Z78" s="25">
        <v>5.7774102122512927</v>
      </c>
      <c r="AA78" s="25">
        <v>5.9225811473378434</v>
      </c>
      <c r="AB78" s="25">
        <v>5.5225248846951738</v>
      </c>
      <c r="AC78" s="25">
        <v>6.3175327136185828</v>
      </c>
      <c r="AD78" s="25">
        <v>6.3002059405778503</v>
      </c>
      <c r="AE78" s="25">
        <v>7.1603131984743706</v>
      </c>
      <c r="AF78" s="25">
        <v>8.5505762703446706</v>
      </c>
      <c r="AG78" s="25">
        <v>8.6894473380024397</v>
      </c>
      <c r="AH78" s="25">
        <v>9.1370727097151185</v>
      </c>
      <c r="AI78" s="25">
        <v>9.4692372395887663</v>
      </c>
      <c r="AJ78" s="25">
        <v>9.7566966781324282</v>
      </c>
      <c r="AK78" s="25">
        <v>10.016604478188526</v>
      </c>
      <c r="AL78" s="25">
        <v>9.2768462772849354</v>
      </c>
      <c r="AM78" s="25">
        <v>8.984735908539248</v>
      </c>
      <c r="AN78" s="25">
        <v>9.0054277831105356</v>
      </c>
      <c r="AO78" s="25">
        <v>9.1300807324271034</v>
      </c>
      <c r="AP78" s="25">
        <v>9.5606310258662752</v>
      </c>
      <c r="AQ78" s="25">
        <v>9.6423370778738207</v>
      </c>
      <c r="AR78" s="25">
        <v>9.7482341664368555</v>
      </c>
      <c r="AS78" s="25">
        <v>9.4368799400799013</v>
      </c>
      <c r="AT78" s="25">
        <v>9.0298536267076202</v>
      </c>
      <c r="AU78" s="25">
        <v>8.5630320970776808</v>
      </c>
      <c r="AV78" s="25">
        <v>8.3202543053161708</v>
      </c>
      <c r="AW78" s="25">
        <v>8.251539671930745</v>
      </c>
      <c r="AX78" s="25">
        <v>6.5439495001365424</v>
      </c>
      <c r="AY78" s="25">
        <v>6.6425469942911279</v>
      </c>
      <c r="AZ78" s="25">
        <v>6.3366365236340707</v>
      </c>
      <c r="BA78" s="25">
        <v>5.414863724788761</v>
      </c>
      <c r="BB78" s="25">
        <v>4.4458271881788711</v>
      </c>
      <c r="BC78" s="25">
        <v>4.2310119948103164</v>
      </c>
      <c r="BD78" s="25">
        <v>3.9295624592717617</v>
      </c>
      <c r="BE78" s="25">
        <v>3.7424640398415678</v>
      </c>
      <c r="BF78" s="25">
        <v>3.6841812553526418</v>
      </c>
      <c r="BG78" s="25">
        <v>3.3214246745971843</v>
      </c>
      <c r="BH78" s="25">
        <v>2.7886208694551664</v>
      </c>
      <c r="BI78" s="25">
        <v>2.1329834628541433</v>
      </c>
    </row>
    <row r="79" spans="1:61">
      <c r="A79" s="26" t="s">
        <v>175</v>
      </c>
      <c r="B79" s="23"/>
      <c r="C79" s="23"/>
      <c r="D79" s="23"/>
      <c r="E79" s="23"/>
      <c r="F79" s="23"/>
      <c r="G79" s="23"/>
      <c r="H79" s="23"/>
      <c r="I79" s="23"/>
      <c r="J79" s="23"/>
      <c r="K79" s="23"/>
      <c r="L79" s="23"/>
      <c r="M79" s="23"/>
      <c r="N79" s="23">
        <v>5.4974739083379065</v>
      </c>
      <c r="O79" s="23">
        <v>5.4623649680735724</v>
      </c>
      <c r="P79" s="23">
        <v>5.2841946374646867</v>
      </c>
      <c r="Q79" s="23">
        <v>5.4654603385747489</v>
      </c>
      <c r="R79" s="23">
        <v>5.2155513940022384</v>
      </c>
      <c r="S79" s="23">
        <v>4.5026321023405753</v>
      </c>
      <c r="T79" s="23">
        <v>3.418325902089383</v>
      </c>
      <c r="U79" s="23">
        <v>3.0499684386503194</v>
      </c>
      <c r="V79" s="23">
        <v>2.3375505450977112</v>
      </c>
      <c r="W79" s="23">
        <v>1.7767625515428982</v>
      </c>
      <c r="X79" s="23">
        <v>1.64021506526806</v>
      </c>
      <c r="Y79" s="23">
        <v>1.6954232820657211</v>
      </c>
      <c r="Z79" s="23">
        <v>2.828868645654492</v>
      </c>
      <c r="AA79" s="23">
        <v>2.7707694768153068</v>
      </c>
      <c r="AB79" s="23">
        <v>2.5168507292834539</v>
      </c>
      <c r="AC79" s="23">
        <v>2.7062021590285488</v>
      </c>
      <c r="AD79" s="23">
        <v>2.9664604669059913</v>
      </c>
      <c r="AE79" s="23">
        <v>2.8585307633789556</v>
      </c>
      <c r="AF79" s="23">
        <v>3.4508654100426335</v>
      </c>
      <c r="AG79" s="23">
        <v>4.0462989699835843</v>
      </c>
      <c r="AH79" s="23">
        <v>5.0098160757341397</v>
      </c>
      <c r="AI79" s="23">
        <v>5.632824671691842</v>
      </c>
      <c r="AJ79" s="23">
        <v>6.7432566101067879</v>
      </c>
      <c r="AK79" s="23">
        <v>7.7668463362795519</v>
      </c>
      <c r="AL79" s="23">
        <v>7.8138730897152771</v>
      </c>
      <c r="AM79" s="23">
        <v>7.7749340043384878</v>
      </c>
      <c r="AN79" s="23">
        <v>8.7714514899570375</v>
      </c>
      <c r="AO79" s="23">
        <v>8.9267543819854271</v>
      </c>
      <c r="AP79" s="23">
        <v>9.2318383015687022</v>
      </c>
      <c r="AQ79" s="23">
        <v>10.330607137180506</v>
      </c>
      <c r="AR79" s="23">
        <v>10.456193806866313</v>
      </c>
      <c r="AS79" s="23">
        <v>10.019862290824138</v>
      </c>
      <c r="AT79" s="23">
        <v>9.7297684173807379</v>
      </c>
      <c r="AU79" s="23">
        <v>9.6722234704073919</v>
      </c>
      <c r="AV79" s="23">
        <v>9.3576688572075284</v>
      </c>
      <c r="AW79" s="23">
        <v>8.5841568400138843</v>
      </c>
      <c r="AX79" s="23">
        <v>6.7877148557836939</v>
      </c>
      <c r="AY79" s="23">
        <v>6.5987436991956585</v>
      </c>
      <c r="AZ79" s="23">
        <v>5.6659349215403001</v>
      </c>
      <c r="BA79" s="23">
        <v>5.0386874253922862</v>
      </c>
      <c r="BB79" s="23">
        <v>4.239437604113375</v>
      </c>
      <c r="BC79" s="23">
        <v>0.31903405925805545</v>
      </c>
      <c r="BD79" s="23">
        <v>-0.17335174847983775</v>
      </c>
      <c r="BE79" s="23">
        <v>-1.5476749238012206</v>
      </c>
      <c r="BF79" s="23">
        <v>-1.754444349164622</v>
      </c>
      <c r="BG79" s="23">
        <v>-2.2605990688035926</v>
      </c>
      <c r="BH79" s="23">
        <v>-2.6176293545494906</v>
      </c>
      <c r="BI79" s="23">
        <v>-2.6932734340561657</v>
      </c>
    </row>
    <row r="80" spans="1:61">
      <c r="A80" s="27" t="s">
        <v>176</v>
      </c>
      <c r="B80" s="25"/>
      <c r="C80" s="25"/>
      <c r="D80" s="25"/>
      <c r="E80" s="25"/>
      <c r="F80" s="25"/>
      <c r="G80" s="25"/>
      <c r="H80" s="25"/>
      <c r="I80" s="25"/>
      <c r="J80" s="25"/>
      <c r="K80" s="25"/>
      <c r="L80" s="25"/>
      <c r="M80" s="25"/>
      <c r="N80" s="25">
        <v>-95.214523798942267</v>
      </c>
      <c r="O80" s="25">
        <v>-4.0624168809291756</v>
      </c>
      <c r="P80" s="25">
        <v>-3.622490030857918</v>
      </c>
      <c r="Q80" s="25">
        <v>-3.378569909999297</v>
      </c>
      <c r="R80" s="25">
        <v>-3.3911861153323204</v>
      </c>
      <c r="S80" s="25">
        <v>-3.6168627242242062</v>
      </c>
      <c r="T80" s="25">
        <v>-3.9130511713497165</v>
      </c>
      <c r="U80" s="25">
        <v>-3.9845554399760106</v>
      </c>
      <c r="V80" s="25">
        <v>-4.0469022898217393</v>
      </c>
      <c r="W80" s="25">
        <v>-100</v>
      </c>
      <c r="X80" s="25">
        <v>-4.001108292276629</v>
      </c>
      <c r="Y80" s="25">
        <v>-3.9212814172102308</v>
      </c>
      <c r="Z80" s="25">
        <v>-2.9744553874804085</v>
      </c>
      <c r="AA80" s="25">
        <v>-2.9128720712035214</v>
      </c>
      <c r="AB80" s="25">
        <v>-3.0416555933714609</v>
      </c>
      <c r="AC80" s="25">
        <v>-2.9713352529115928</v>
      </c>
      <c r="AD80" s="25">
        <v>-2.7962060744272739</v>
      </c>
      <c r="AE80" s="25">
        <v>-2.7906655858155704</v>
      </c>
      <c r="AF80" s="25">
        <v>-2.666023697988432</v>
      </c>
      <c r="AG80" s="25">
        <v>-2.5220626777689228</v>
      </c>
      <c r="AH80" s="25">
        <v>-2.4570024570024707</v>
      </c>
      <c r="AI80" s="25" t="e">
        <v>#DIV/0!</v>
      </c>
      <c r="AJ80" s="25">
        <v>-2.166860085895927</v>
      </c>
      <c r="AK80" s="25">
        <v>-2.0863564269564261</v>
      </c>
      <c r="AL80" s="25">
        <v>-2.5465608821354375</v>
      </c>
      <c r="AM80" s="25">
        <v>-2.787331074013637</v>
      </c>
      <c r="AN80" s="25">
        <v>-2.5350724007987795</v>
      </c>
      <c r="AO80" s="25">
        <v>-2.4785837622168905</v>
      </c>
      <c r="AP80" s="25">
        <v>-2.5309421571103852</v>
      </c>
      <c r="AQ80" s="25">
        <v>-2.4751684174228785</v>
      </c>
      <c r="AR80" s="25">
        <v>-2.5861707392774091</v>
      </c>
      <c r="AS80" s="25">
        <v>-2.6550227107330042</v>
      </c>
      <c r="AT80" s="25">
        <v>-2.8833442802863498</v>
      </c>
      <c r="AU80" s="25">
        <v>-2.9725553067177897</v>
      </c>
      <c r="AV80" s="25">
        <v>-3.1995932859380258</v>
      </c>
      <c r="AW80" s="25">
        <v>-3.2510304860629287</v>
      </c>
      <c r="AX80" s="25">
        <v>-4.5056903000056296</v>
      </c>
      <c r="AY80" s="25">
        <v>-4.6385994031184712</v>
      </c>
      <c r="AZ80" s="25">
        <v>-5.0806189377176052</v>
      </c>
      <c r="BA80" s="25">
        <v>-5.4973780516785178</v>
      </c>
      <c r="BB80" s="25">
        <v>-5.8061241484317394</v>
      </c>
      <c r="BC80" s="25">
        <v>-5.9387064109866587</v>
      </c>
      <c r="BD80" s="25">
        <v>-6.0487366612549689</v>
      </c>
      <c r="BE80" s="25">
        <v>-6.2472061672143253</v>
      </c>
      <c r="BF80" s="25">
        <v>1122.4036837826006</v>
      </c>
      <c r="BG80" s="25">
        <v>2344.2629955639113</v>
      </c>
      <c r="BH80" s="25">
        <v>180704.48463596936</v>
      </c>
      <c r="BI80" s="25">
        <v>3458.9505630174913</v>
      </c>
    </row>
    <row r="81" spans="1:61">
      <c r="A81" s="26" t="s">
        <v>177</v>
      </c>
      <c r="B81" s="23"/>
      <c r="C81" s="23"/>
      <c r="D81" s="23"/>
      <c r="E81" s="23"/>
      <c r="F81" s="23"/>
      <c r="G81" s="23"/>
      <c r="H81" s="23"/>
      <c r="I81" s="23"/>
      <c r="J81" s="23"/>
      <c r="K81" s="23"/>
      <c r="L81" s="23"/>
      <c r="M81" s="23"/>
      <c r="N81" s="23">
        <v>15.335875873715866</v>
      </c>
      <c r="O81" s="23">
        <v>19.352761442685519</v>
      </c>
      <c r="P81" s="23">
        <v>17.043478871794754</v>
      </c>
      <c r="Q81" s="23">
        <v>15.179731559784795</v>
      </c>
      <c r="R81" s="23">
        <v>13.451555938490786</v>
      </c>
      <c r="S81" s="23">
        <v>7.5191103297539623</v>
      </c>
      <c r="T81" s="23">
        <v>10.808446146457189</v>
      </c>
      <c r="U81" s="23">
        <v>8.3332665972547399</v>
      </c>
      <c r="V81" s="23">
        <v>8.2412781122552037</v>
      </c>
      <c r="W81" s="23">
        <v>10.512621504105136</v>
      </c>
      <c r="X81" s="23">
        <v>13.859614434553471</v>
      </c>
      <c r="Y81" s="23">
        <v>12.05423268433475</v>
      </c>
      <c r="Z81" s="23">
        <v>13.732865671590517</v>
      </c>
      <c r="AA81" s="23">
        <v>9.0028631058550719</v>
      </c>
      <c r="AB81" s="23">
        <v>7.2819241550109952</v>
      </c>
      <c r="AC81" s="23">
        <v>8.46186245206823</v>
      </c>
      <c r="AD81" s="23">
        <v>7.7634422509009218</v>
      </c>
      <c r="AE81" s="23">
        <v>6.8106454281242526</v>
      </c>
      <c r="AF81" s="23">
        <v>6.2730059371457356</v>
      </c>
      <c r="AG81" s="23">
        <v>11.355025430795111</v>
      </c>
      <c r="AH81" s="23">
        <v>5.1573946093389038</v>
      </c>
      <c r="AI81" s="23">
        <v>0.93075139922745087</v>
      </c>
      <c r="AJ81" s="23">
        <v>2.1333148474521382</v>
      </c>
      <c r="AK81" s="23">
        <v>18.580887690762172</v>
      </c>
      <c r="AL81" s="23">
        <v>14.913138152867486</v>
      </c>
      <c r="AM81" s="23">
        <v>7.0587410707367892</v>
      </c>
      <c r="AN81" s="23">
        <v>20.892139598444558</v>
      </c>
      <c r="AO81" s="23">
        <v>20.663616010220231</v>
      </c>
      <c r="AP81" s="23">
        <v>16.872708910102645</v>
      </c>
      <c r="AQ81" s="23">
        <v>22.673559244712514</v>
      </c>
      <c r="AR81" s="23">
        <v>17.748296381795047</v>
      </c>
      <c r="AS81" s="23">
        <v>8.2105721306937802</v>
      </c>
      <c r="AT81" s="23">
        <v>9.9531978764387219</v>
      </c>
      <c r="AU81" s="23">
        <v>13.090539649003135</v>
      </c>
      <c r="AV81" s="23">
        <v>3.98477441033029</v>
      </c>
      <c r="AW81" s="23">
        <v>-5.6254417669198382</v>
      </c>
      <c r="AX81" s="23">
        <v>-4.0139311712229411</v>
      </c>
      <c r="AY81" s="23">
        <v>5.2956547674343071</v>
      </c>
      <c r="AZ81" s="23">
        <v>2.33015104094375</v>
      </c>
      <c r="BA81" s="23">
        <v>7.0786523745673779</v>
      </c>
      <c r="BB81" s="23">
        <v>7.3113532423184928</v>
      </c>
      <c r="BC81" s="23">
        <v>-0.15169134749187047</v>
      </c>
      <c r="BD81" s="23">
        <v>3.8591932291855202</v>
      </c>
      <c r="BE81" s="23">
        <v>11.925856144463237</v>
      </c>
      <c r="BF81" s="23">
        <v>15.048193742566912</v>
      </c>
      <c r="BG81" s="23">
        <v>9.391367833580933</v>
      </c>
      <c r="BH81" s="23">
        <v>11.587553590111806</v>
      </c>
      <c r="BI81" s="23">
        <v>11.073604908388033</v>
      </c>
    </row>
    <row r="82" spans="1:61" ht="25.5">
      <c r="A82" s="27" t="s">
        <v>178</v>
      </c>
      <c r="B82" s="25"/>
      <c r="C82" s="25"/>
      <c r="D82" s="25"/>
      <c r="E82" s="25"/>
      <c r="F82" s="25"/>
      <c r="G82" s="25"/>
      <c r="H82" s="25"/>
      <c r="I82" s="25"/>
      <c r="J82" s="25"/>
      <c r="K82" s="25"/>
      <c r="L82" s="25"/>
      <c r="M82" s="25"/>
      <c r="N82" s="25">
        <v>1.8763725726203302</v>
      </c>
      <c r="O82" s="25">
        <v>1.6598320477647592</v>
      </c>
      <c r="P82" s="25">
        <v>3.2678005525927216</v>
      </c>
      <c r="Q82" s="25">
        <v>2.2355204708018306</v>
      </c>
      <c r="R82" s="25">
        <v>5.4056695827396961</v>
      </c>
      <c r="S82" s="25">
        <v>3.8543455951867824</v>
      </c>
      <c r="T82" s="25">
        <v>8.1976444768011127</v>
      </c>
      <c r="U82" s="25">
        <v>7.9632671287037784</v>
      </c>
      <c r="V82" s="25">
        <v>7.8121284080606674</v>
      </c>
      <c r="W82" s="25">
        <v>6.337482869800021</v>
      </c>
      <c r="X82" s="25">
        <v>14.941991181905875</v>
      </c>
      <c r="Y82" s="25">
        <v>19.636076971600907</v>
      </c>
      <c r="Z82" s="25">
        <v>24.507436791145849</v>
      </c>
      <c r="AA82" s="25">
        <v>23.744480124312581</v>
      </c>
      <c r="AB82" s="25">
        <v>21.290762642397759</v>
      </c>
      <c r="AC82" s="25">
        <v>23.062703300407762</v>
      </c>
      <c r="AD82" s="25">
        <v>19.565197312564344</v>
      </c>
      <c r="AE82" s="25">
        <v>19.985063511771507</v>
      </c>
      <c r="AF82" s="25">
        <v>20.557934683158294</v>
      </c>
      <c r="AG82" s="25">
        <v>20.356616534290144</v>
      </c>
      <c r="AH82" s="25">
        <v>21.638850259024181</v>
      </c>
      <c r="AI82" s="25">
        <v>17.215618599743845</v>
      </c>
      <c r="AJ82" s="25">
        <v>9.3505841530810851</v>
      </c>
      <c r="AK82" s="25">
        <v>8.5889408422497837</v>
      </c>
      <c r="AL82" s="25">
        <v>5.046502327338346</v>
      </c>
      <c r="AM82" s="25">
        <v>5.8955643247993317</v>
      </c>
      <c r="AN82" s="25">
        <v>7.1210650016179375</v>
      </c>
      <c r="AO82" s="25">
        <v>7.3592553371310307</v>
      </c>
      <c r="AP82" s="25">
        <v>5.9480354178163033</v>
      </c>
      <c r="AQ82" s="25">
        <v>11.534192475729403</v>
      </c>
      <c r="AR82" s="25">
        <v>5.2200524172299874</v>
      </c>
      <c r="AS82" s="25">
        <v>2.4698285239211892</v>
      </c>
      <c r="AT82" s="25">
        <v>2.8916021468684252</v>
      </c>
      <c r="AU82" s="25">
        <v>2.6644329211295616</v>
      </c>
      <c r="AV82" s="25">
        <v>0.46431677327716803</v>
      </c>
      <c r="AW82" s="25">
        <v>2.8933131678839463</v>
      </c>
      <c r="AX82" s="25">
        <v>1.4743676052346313</v>
      </c>
      <c r="AY82" s="25">
        <v>7.5376022221530711E-2</v>
      </c>
      <c r="AZ82" s="25">
        <v>-5.7522316887880267</v>
      </c>
      <c r="BA82" s="25">
        <v>-5.7399125846350003</v>
      </c>
      <c r="BB82" s="25">
        <v>-6.2943881267181032</v>
      </c>
      <c r="BC82" s="25">
        <v>-10.844503471545936</v>
      </c>
      <c r="BD82" s="25">
        <v>-9.3634228769981682</v>
      </c>
      <c r="BE82" s="25">
        <v>-7.982300034839537</v>
      </c>
      <c r="BF82" s="25">
        <v>-7.7393441431537644</v>
      </c>
      <c r="BG82" s="25">
        <v>-7.8313566883976033</v>
      </c>
      <c r="BH82" s="25">
        <v>-8.0622071362259327</v>
      </c>
      <c r="BI82" s="25">
        <v>-11.882630257396283</v>
      </c>
    </row>
    <row r="83" spans="1:61">
      <c r="A83" s="26" t="s">
        <v>179</v>
      </c>
      <c r="B83" s="23"/>
      <c r="C83" s="23"/>
      <c r="D83" s="23"/>
      <c r="E83" s="23"/>
      <c r="F83" s="23"/>
      <c r="G83" s="23"/>
      <c r="H83" s="23"/>
      <c r="I83" s="23"/>
      <c r="J83" s="23"/>
      <c r="K83" s="23"/>
      <c r="L83" s="23"/>
      <c r="M83" s="23"/>
      <c r="N83" s="23">
        <v>-100</v>
      </c>
      <c r="O83" s="23">
        <v>-100</v>
      </c>
      <c r="P83" s="23">
        <v>-100</v>
      </c>
      <c r="Q83" s="23">
        <v>-100</v>
      </c>
      <c r="R83" s="23">
        <v>-100</v>
      </c>
      <c r="S83" s="23">
        <v>-100</v>
      </c>
      <c r="T83" s="23">
        <v>-100</v>
      </c>
      <c r="U83" s="23">
        <v>-100</v>
      </c>
      <c r="V83" s="23">
        <v>-100</v>
      </c>
      <c r="W83" s="23">
        <v>-100</v>
      </c>
      <c r="X83" s="23">
        <v>-100</v>
      </c>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c r="A84" s="27" t="s">
        <v>180</v>
      </c>
      <c r="B84" s="25"/>
      <c r="C84" s="25"/>
      <c r="D84" s="25"/>
      <c r="E84" s="25"/>
      <c r="F84" s="25"/>
      <c r="G84" s="25"/>
      <c r="H84" s="25"/>
      <c r="I84" s="25"/>
      <c r="J84" s="25"/>
      <c r="K84" s="25"/>
      <c r="L84" s="25"/>
      <c r="M84" s="25"/>
      <c r="N84" s="25">
        <v>-16.248407147149912</v>
      </c>
      <c r="O84" s="25">
        <v>-6.3949273368359316</v>
      </c>
      <c r="P84" s="25">
        <v>12.816524100392559</v>
      </c>
      <c r="Q84" s="25">
        <v>18.586446559883342</v>
      </c>
      <c r="R84" s="25">
        <v>-1.4172204301650215</v>
      </c>
      <c r="S84" s="25">
        <v>-3.6213452699219792</v>
      </c>
      <c r="T84" s="25">
        <v>5.4696062354887776</v>
      </c>
      <c r="U84" s="25">
        <v>-19.421823561825686</v>
      </c>
      <c r="V84" s="25">
        <v>6.9243079629646198</v>
      </c>
      <c r="W84" s="25">
        <v>-7.4602991040515692</v>
      </c>
      <c r="X84" s="25">
        <v>-13.301959704763885</v>
      </c>
      <c r="Y84" s="25">
        <v>38.704606202426426</v>
      </c>
      <c r="Z84" s="25">
        <v>23.947114285492731</v>
      </c>
      <c r="AA84" s="25">
        <v>29.960000472298432</v>
      </c>
      <c r="AB84" s="25">
        <v>17.994739717699872</v>
      </c>
      <c r="AC84" s="25">
        <v>39.771968438042713</v>
      </c>
      <c r="AD84" s="25">
        <v>102.42388372254274</v>
      </c>
      <c r="AE84" s="25">
        <v>45.653217143663298</v>
      </c>
      <c r="AF84" s="25">
        <v>36.053367388618206</v>
      </c>
      <c r="AG84" s="25">
        <v>41.451671016590055</v>
      </c>
      <c r="AH84" s="25">
        <v>39.104983888574623</v>
      </c>
      <c r="AI84" s="25">
        <v>22.550178631881607</v>
      </c>
      <c r="AJ84" s="25">
        <v>24.619373282053658</v>
      </c>
      <c r="AK84" s="25">
        <v>18.467961122279508</v>
      </c>
      <c r="AL84" s="25">
        <v>19.672080076871552</v>
      </c>
      <c r="AM84" s="25">
        <v>15.725531676271606</v>
      </c>
      <c r="AN84" s="25">
        <v>15.574291697798856</v>
      </c>
      <c r="AO84" s="25">
        <v>7.5904856716383442</v>
      </c>
      <c r="AP84" s="25">
        <v>-21.456553548233572</v>
      </c>
      <c r="AQ84" s="25">
        <v>5.0929334879011421</v>
      </c>
      <c r="AR84" s="25">
        <v>15.144038560266376</v>
      </c>
      <c r="AS84" s="25">
        <v>15.824572477879187</v>
      </c>
      <c r="AT84" s="25">
        <v>36.97840101995277</v>
      </c>
      <c r="AU84" s="25">
        <v>46.795635547112319</v>
      </c>
      <c r="AV84" s="25">
        <v>32.70253156750573</v>
      </c>
      <c r="AW84" s="25">
        <v>49.862824660341737</v>
      </c>
      <c r="AX84" s="25">
        <v>56.946038401377542</v>
      </c>
      <c r="AY84" s="25">
        <v>45.181358573525273</v>
      </c>
      <c r="AZ84" s="25">
        <v>34.280275601452828</v>
      </c>
      <c r="BA84" s="25">
        <v>31.970080767282372</v>
      </c>
      <c r="BB84" s="25">
        <v>30.090125259591531</v>
      </c>
      <c r="BC84" s="25">
        <v>30.403926757013011</v>
      </c>
      <c r="BD84" s="25">
        <v>22.732763065589783</v>
      </c>
      <c r="BE84" s="25">
        <v>20.814921567097734</v>
      </c>
      <c r="BF84" s="25">
        <v>6.4443354675076767</v>
      </c>
      <c r="BG84" s="25">
        <v>9.066515462426203</v>
      </c>
      <c r="BH84" s="25">
        <v>11.365613667064331</v>
      </c>
      <c r="BI84" s="25">
        <v>-1.935967674398642</v>
      </c>
    </row>
    <row r="85" spans="1:61" ht="13.5" thickBot="1">
      <c r="A85" s="30" t="s">
        <v>181</v>
      </c>
      <c r="B85" s="31"/>
      <c r="C85" s="31"/>
      <c r="D85" s="31"/>
      <c r="E85" s="31"/>
      <c r="F85" s="31"/>
      <c r="G85" s="31"/>
      <c r="H85" s="31"/>
      <c r="I85" s="31"/>
      <c r="J85" s="31"/>
      <c r="K85" s="31"/>
      <c r="L85" s="31"/>
      <c r="M85" s="31"/>
      <c r="N85" s="31">
        <v>159.77235045696446</v>
      </c>
      <c r="O85" s="31">
        <v>75.688780969125048</v>
      </c>
      <c r="P85" s="31">
        <v>-11.827593369738056</v>
      </c>
      <c r="Q85" s="31">
        <v>4.9899553799191168</v>
      </c>
      <c r="R85" s="31">
        <v>-24.13344989519992</v>
      </c>
      <c r="S85" s="31">
        <v>-67.39724116737807</v>
      </c>
      <c r="T85" s="31">
        <v>-74.636789156593281</v>
      </c>
      <c r="U85" s="31">
        <v>-68.67324865188931</v>
      </c>
      <c r="V85" s="31">
        <v>-50.971341898710634</v>
      </c>
      <c r="W85" s="31">
        <v>-44.611015995921846</v>
      </c>
      <c r="X85" s="31">
        <v>-79.538026633060085</v>
      </c>
      <c r="Y85" s="31">
        <v>-72.347513854865412</v>
      </c>
      <c r="Z85" s="31">
        <v>-68.287213139110776</v>
      </c>
      <c r="AA85" s="31">
        <v>-59.286204412185107</v>
      </c>
      <c r="AB85" s="31">
        <v>-51.950915964143121</v>
      </c>
      <c r="AC85" s="31">
        <v>-27.122545337599384</v>
      </c>
      <c r="AD85" s="31">
        <v>-14.187029674225132</v>
      </c>
      <c r="AE85" s="31">
        <v>80.47183742346931</v>
      </c>
      <c r="AF85" s="31">
        <v>63.523132564317798</v>
      </c>
      <c r="AG85" s="31">
        <v>101.45740335116069</v>
      </c>
      <c r="AH85" s="31">
        <v>-31.885748925671042</v>
      </c>
      <c r="AI85" s="31">
        <v>-16.964581181816129</v>
      </c>
      <c r="AJ85" s="31">
        <v>23.800908131825203</v>
      </c>
      <c r="AK85" s="31">
        <v>103.5153495049632</v>
      </c>
      <c r="AL85" s="31">
        <v>46.693235175024284</v>
      </c>
      <c r="AM85" s="31">
        <v>-2.4112781363777995</v>
      </c>
      <c r="AN85" s="31">
        <v>31.321869006404501</v>
      </c>
      <c r="AO85" s="31">
        <v>-30.127951518476788</v>
      </c>
      <c r="AP85" s="31">
        <v>33.895894064514472</v>
      </c>
      <c r="AQ85" s="31">
        <v>36.2346878107385</v>
      </c>
      <c r="AR85" s="31">
        <v>71.653539218703472</v>
      </c>
      <c r="AS85" s="31">
        <v>61.87746837555774</v>
      </c>
      <c r="AT85" s="31">
        <v>222.0172882402133</v>
      </c>
      <c r="AU85" s="31">
        <v>162.03793451705491</v>
      </c>
      <c r="AV85" s="31">
        <v>201.78521982846851</v>
      </c>
      <c r="AW85" s="31">
        <v>111.58704539767983</v>
      </c>
      <c r="AX85" s="31">
        <v>168.06219315361432</v>
      </c>
      <c r="AY85" s="31">
        <v>146.70657530403705</v>
      </c>
      <c r="AZ85" s="31">
        <v>161.59581782557555</v>
      </c>
      <c r="BA85" s="31">
        <v>182.15169185466701</v>
      </c>
      <c r="BB85" s="31">
        <v>47.753866026934112</v>
      </c>
      <c r="BC85" s="31">
        <v>51.43309773270478</v>
      </c>
      <c r="BD85" s="31">
        <v>24.8175783753946</v>
      </c>
      <c r="BE85" s="31">
        <v>46.224516641055615</v>
      </c>
      <c r="BF85" s="31">
        <v>88.646130109138369</v>
      </c>
      <c r="BG85" s="31">
        <v>72.243334950735601</v>
      </c>
      <c r="BH85" s="31">
        <v>125.11911348751057</v>
      </c>
      <c r="BI85" s="31">
        <v>83.324698461790675</v>
      </c>
    </row>
    <row r="86" spans="1:61">
      <c r="A86" s="39" t="s">
        <v>182</v>
      </c>
    </row>
    <row r="87" spans="1:61">
      <c r="A87" s="39"/>
    </row>
    <row r="88" spans="1:61">
      <c r="A88" s="50" t="s">
        <v>187</v>
      </c>
    </row>
    <row r="89" spans="1:61">
      <c r="A89" s="51" t="s">
        <v>93</v>
      </c>
    </row>
    <row r="90" spans="1:61">
      <c r="A90" s="51" t="s">
        <v>188</v>
      </c>
    </row>
    <row r="91" spans="1:61">
      <c r="A91" s="51" t="s">
        <v>189</v>
      </c>
    </row>
    <row r="92" spans="1:61">
      <c r="A92" s="51" t="s">
        <v>190</v>
      </c>
    </row>
    <row r="93" spans="1:61">
      <c r="A93" s="51" t="s">
        <v>191</v>
      </c>
    </row>
    <row r="94" spans="1:61">
      <c r="A94" s="51" t="s">
        <v>192</v>
      </c>
    </row>
    <row r="95" spans="1:61">
      <c r="A95" s="51" t="s">
        <v>193</v>
      </c>
    </row>
    <row r="96" spans="1:61">
      <c r="A96" s="51" t="s">
        <v>194</v>
      </c>
    </row>
    <row r="97" spans="1:1">
      <c r="A97" s="51" t="s">
        <v>195</v>
      </c>
    </row>
    <row r="98" spans="1:1">
      <c r="A98" s="51" t="s">
        <v>196</v>
      </c>
    </row>
    <row r="99" spans="1:1">
      <c r="A99" s="51" t="s">
        <v>197</v>
      </c>
    </row>
    <row r="100" spans="1:1">
      <c r="A100" s="51" t="s">
        <v>198</v>
      </c>
    </row>
    <row r="101" spans="1:1" ht="102">
      <c r="A101" s="52" t="s">
        <v>199</v>
      </c>
    </row>
    <row r="104" spans="1:1">
      <c r="A104" s="370" t="s">
        <v>343</v>
      </c>
    </row>
  </sheetData>
  <mergeCells count="244">
    <mergeCell ref="G1:G2"/>
    <mergeCell ref="H1:H2"/>
    <mergeCell ref="I1:I2"/>
    <mergeCell ref="J1:J2"/>
    <mergeCell ref="K1:K2"/>
    <mergeCell ref="L1:L2"/>
    <mergeCell ref="A1:A2"/>
    <mergeCell ref="B1:B2"/>
    <mergeCell ref="C1:C2"/>
    <mergeCell ref="D1:D2"/>
    <mergeCell ref="E1:E2"/>
    <mergeCell ref="F1:F2"/>
    <mergeCell ref="S1:S2"/>
    <mergeCell ref="T1:T2"/>
    <mergeCell ref="U1:U2"/>
    <mergeCell ref="V1:V2"/>
    <mergeCell ref="W1:W2"/>
    <mergeCell ref="X1:X2"/>
    <mergeCell ref="M1:M2"/>
    <mergeCell ref="N1:N2"/>
    <mergeCell ref="O1:O2"/>
    <mergeCell ref="P1:P2"/>
    <mergeCell ref="Q1:Q2"/>
    <mergeCell ref="R1:R2"/>
    <mergeCell ref="AE1:AE2"/>
    <mergeCell ref="AF1:AF2"/>
    <mergeCell ref="AG1:AG2"/>
    <mergeCell ref="AH1:AH2"/>
    <mergeCell ref="AI1:AI2"/>
    <mergeCell ref="AJ1:AJ2"/>
    <mergeCell ref="Y1:Y2"/>
    <mergeCell ref="Z1:Z2"/>
    <mergeCell ref="AA1:AA2"/>
    <mergeCell ref="AB1:AB2"/>
    <mergeCell ref="AC1:AC2"/>
    <mergeCell ref="AD1:AD2"/>
    <mergeCell ref="AS1:AS2"/>
    <mergeCell ref="AT1:AT2"/>
    <mergeCell ref="AU1:AU2"/>
    <mergeCell ref="AV1:AV2"/>
    <mergeCell ref="AK1:AK2"/>
    <mergeCell ref="AL1:AL2"/>
    <mergeCell ref="AM1:AM2"/>
    <mergeCell ref="AN1:AN2"/>
    <mergeCell ref="AO1:AO2"/>
    <mergeCell ref="AP1:AP2"/>
    <mergeCell ref="BI1:BI2"/>
    <mergeCell ref="A22:A23"/>
    <mergeCell ref="B22:B23"/>
    <mergeCell ref="C22:C23"/>
    <mergeCell ref="D22:D23"/>
    <mergeCell ref="E22:E23"/>
    <mergeCell ref="F22:F23"/>
    <mergeCell ref="G22:G23"/>
    <mergeCell ref="H22:H23"/>
    <mergeCell ref="I22:I23"/>
    <mergeCell ref="BC1:BC2"/>
    <mergeCell ref="BD1:BD2"/>
    <mergeCell ref="BE1:BE2"/>
    <mergeCell ref="BF1:BF2"/>
    <mergeCell ref="BG1:BG2"/>
    <mergeCell ref="BH1:BH2"/>
    <mergeCell ref="AW1:AW2"/>
    <mergeCell ref="AX1:AX2"/>
    <mergeCell ref="AY1:AY2"/>
    <mergeCell ref="AZ1:AZ2"/>
    <mergeCell ref="BA1:BA2"/>
    <mergeCell ref="BB1:BB2"/>
    <mergeCell ref="AQ1:AQ2"/>
    <mergeCell ref="AR1:AR2"/>
    <mergeCell ref="P22:P23"/>
    <mergeCell ref="Q22:Q23"/>
    <mergeCell ref="R22:R23"/>
    <mergeCell ref="S22:S23"/>
    <mergeCell ref="T22:T23"/>
    <mergeCell ref="U22:U23"/>
    <mergeCell ref="J22:J23"/>
    <mergeCell ref="K22:K23"/>
    <mergeCell ref="L22:L23"/>
    <mergeCell ref="M22:M23"/>
    <mergeCell ref="N22:N23"/>
    <mergeCell ref="O22:O23"/>
    <mergeCell ref="AB22:AB23"/>
    <mergeCell ref="AC22:AC23"/>
    <mergeCell ref="AD22:AD23"/>
    <mergeCell ref="AE22:AE23"/>
    <mergeCell ref="AF22:AF23"/>
    <mergeCell ref="AG22:AG23"/>
    <mergeCell ref="V22:V23"/>
    <mergeCell ref="W22:W23"/>
    <mergeCell ref="X22:X23"/>
    <mergeCell ref="Y22:Y23"/>
    <mergeCell ref="Z22:Z23"/>
    <mergeCell ref="AA22:AA23"/>
    <mergeCell ref="AP22:AP23"/>
    <mergeCell ref="AQ22:AQ23"/>
    <mergeCell ref="AR22:AR23"/>
    <mergeCell ref="AS22:AS23"/>
    <mergeCell ref="AH22:AH23"/>
    <mergeCell ref="AI22:AI23"/>
    <mergeCell ref="AJ22:AJ23"/>
    <mergeCell ref="AK22:AK23"/>
    <mergeCell ref="AL22:AL23"/>
    <mergeCell ref="AM22:AM23"/>
    <mergeCell ref="BF22:BF23"/>
    <mergeCell ref="BG22:BG23"/>
    <mergeCell ref="BH22:BH23"/>
    <mergeCell ref="BI22:BI23"/>
    <mergeCell ref="A47:A48"/>
    <mergeCell ref="B47:B48"/>
    <mergeCell ref="C47:C48"/>
    <mergeCell ref="D47:D48"/>
    <mergeCell ref="E47:E48"/>
    <mergeCell ref="F47:F48"/>
    <mergeCell ref="AZ22:AZ23"/>
    <mergeCell ref="BA22:BA23"/>
    <mergeCell ref="BB22:BB23"/>
    <mergeCell ref="BC22:BC23"/>
    <mergeCell ref="BD22:BD23"/>
    <mergeCell ref="BE22:BE23"/>
    <mergeCell ref="AT22:AT23"/>
    <mergeCell ref="AU22:AU23"/>
    <mergeCell ref="AV22:AV23"/>
    <mergeCell ref="AW22:AW23"/>
    <mergeCell ref="AX22:AX23"/>
    <mergeCell ref="AY22:AY23"/>
    <mergeCell ref="AN22:AN23"/>
    <mergeCell ref="AO22:AO23"/>
    <mergeCell ref="M47:M48"/>
    <mergeCell ref="N47:N48"/>
    <mergeCell ref="O47:O48"/>
    <mergeCell ref="P47:P48"/>
    <mergeCell ref="Q47:Q48"/>
    <mergeCell ref="R47:R48"/>
    <mergeCell ref="G47:G48"/>
    <mergeCell ref="H47:H48"/>
    <mergeCell ref="I47:I48"/>
    <mergeCell ref="J47:J48"/>
    <mergeCell ref="K47:K48"/>
    <mergeCell ref="L47:L48"/>
    <mergeCell ref="Y47:Y48"/>
    <mergeCell ref="Z47:Z48"/>
    <mergeCell ref="AA47:AA48"/>
    <mergeCell ref="AB47:AB48"/>
    <mergeCell ref="AC47:AC48"/>
    <mergeCell ref="AD47:AD48"/>
    <mergeCell ref="S47:S48"/>
    <mergeCell ref="T47:T48"/>
    <mergeCell ref="U47:U48"/>
    <mergeCell ref="V47:V48"/>
    <mergeCell ref="W47:W48"/>
    <mergeCell ref="X47:X48"/>
    <mergeCell ref="AK47:AK48"/>
    <mergeCell ref="AL47:AL48"/>
    <mergeCell ref="AM47:AM48"/>
    <mergeCell ref="AN47:AN48"/>
    <mergeCell ref="AO47:AO48"/>
    <mergeCell ref="AP47:AP48"/>
    <mergeCell ref="AE47:AE48"/>
    <mergeCell ref="AF47:AF48"/>
    <mergeCell ref="AG47:AG48"/>
    <mergeCell ref="AH47:AH48"/>
    <mergeCell ref="AI47:AI48"/>
    <mergeCell ref="AJ47:AJ48"/>
    <mergeCell ref="AY47:AY48"/>
    <mergeCell ref="AZ47:AZ48"/>
    <mergeCell ref="BA47:BA48"/>
    <mergeCell ref="BB47:BB48"/>
    <mergeCell ref="AQ47:AQ48"/>
    <mergeCell ref="AR47:AR48"/>
    <mergeCell ref="AS47:AS48"/>
    <mergeCell ref="AT47:AT48"/>
    <mergeCell ref="AU47:AU48"/>
    <mergeCell ref="AV47:AV48"/>
    <mergeCell ref="J68:J69"/>
    <mergeCell ref="K68:K69"/>
    <mergeCell ref="L68:L69"/>
    <mergeCell ref="M68:M69"/>
    <mergeCell ref="N68:N69"/>
    <mergeCell ref="O68:O69"/>
    <mergeCell ref="BI47:BI48"/>
    <mergeCell ref="A68:A69"/>
    <mergeCell ref="B68:B69"/>
    <mergeCell ref="C68:C69"/>
    <mergeCell ref="D68:D69"/>
    <mergeCell ref="E68:E69"/>
    <mergeCell ref="F68:F69"/>
    <mergeCell ref="G68:G69"/>
    <mergeCell ref="H68:H69"/>
    <mergeCell ref="I68:I69"/>
    <mergeCell ref="BC47:BC48"/>
    <mergeCell ref="BD47:BD48"/>
    <mergeCell ref="BE47:BE48"/>
    <mergeCell ref="BF47:BF48"/>
    <mergeCell ref="BG47:BG48"/>
    <mergeCell ref="BH47:BH48"/>
    <mergeCell ref="AW47:AW48"/>
    <mergeCell ref="AX47:AX48"/>
    <mergeCell ref="V68:V69"/>
    <mergeCell ref="W68:W69"/>
    <mergeCell ref="X68:X69"/>
    <mergeCell ref="Y68:Y69"/>
    <mergeCell ref="Z68:Z69"/>
    <mergeCell ref="AA68:AA69"/>
    <mergeCell ref="P68:P69"/>
    <mergeCell ref="Q68:Q69"/>
    <mergeCell ref="R68:R69"/>
    <mergeCell ref="S68:S69"/>
    <mergeCell ref="T68:T69"/>
    <mergeCell ref="U68:U69"/>
    <mergeCell ref="AH68:AH69"/>
    <mergeCell ref="AI68:AI69"/>
    <mergeCell ref="AJ68:AJ69"/>
    <mergeCell ref="AK68:AK69"/>
    <mergeCell ref="AL68:AL69"/>
    <mergeCell ref="AM68:AM69"/>
    <mergeCell ref="AB68:AB69"/>
    <mergeCell ref="AC68:AC69"/>
    <mergeCell ref="AD68:AD69"/>
    <mergeCell ref="AE68:AE69"/>
    <mergeCell ref="AF68:AF69"/>
    <mergeCell ref="AG68:AG69"/>
    <mergeCell ref="AT68:AT69"/>
    <mergeCell ref="AU68:AU69"/>
    <mergeCell ref="AV68:AV69"/>
    <mergeCell ref="AW68:AW69"/>
    <mergeCell ref="AX68:AX69"/>
    <mergeCell ref="AY68:AY69"/>
    <mergeCell ref="AN68:AN69"/>
    <mergeCell ref="AO68:AO69"/>
    <mergeCell ref="AP68:AP69"/>
    <mergeCell ref="AQ68:AQ69"/>
    <mergeCell ref="AR68:AR69"/>
    <mergeCell ref="AS68:AS69"/>
    <mergeCell ref="BF68:BF69"/>
    <mergeCell ref="BG68:BG69"/>
    <mergeCell ref="BH68:BH69"/>
    <mergeCell ref="BI68:BI69"/>
    <mergeCell ref="AZ68:AZ69"/>
    <mergeCell ref="BA68:BA69"/>
    <mergeCell ref="BB68:BB69"/>
    <mergeCell ref="BC68:BC69"/>
    <mergeCell ref="BD68:BD69"/>
    <mergeCell ref="BE68:BE69"/>
  </mergeCells>
  <hyperlinks>
    <hyperlink ref="A104" location="Ìndice!A1" display="Ìndice" xr:uid="{FF0551AF-CD5B-47EA-9014-0BC0A228E82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C118"/>
  <sheetViews>
    <sheetView view="pageBreakPreview" zoomScale="90" zoomScaleNormal="100" zoomScaleSheetLayoutView="90" workbookViewId="0">
      <pane xSplit="1" topLeftCell="CA1" activePane="topRight" state="frozen"/>
      <selection pane="topRight" activeCell="CM52" sqref="CM52"/>
    </sheetView>
  </sheetViews>
  <sheetFormatPr baseColWidth="10" defaultRowHeight="15"/>
  <cols>
    <col min="1" max="1" width="45.42578125" customWidth="1"/>
    <col min="75" max="75" width="11.42578125" customWidth="1"/>
  </cols>
  <sheetData>
    <row r="1" spans="1:107" ht="15" customHeight="1">
      <c r="A1" s="483" t="s">
        <v>136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286"/>
      <c r="CF1" s="286"/>
      <c r="CG1" s="286"/>
      <c r="CH1" s="328"/>
      <c r="CI1" s="286"/>
      <c r="CJ1" s="328"/>
      <c r="CK1" s="352"/>
      <c r="CL1" s="352"/>
      <c r="CM1" s="352"/>
      <c r="CN1" s="352"/>
      <c r="CO1" s="73"/>
      <c r="CP1" s="73"/>
      <c r="CQ1" s="73"/>
      <c r="CR1" s="73"/>
      <c r="CS1" s="73"/>
      <c r="CT1" s="73"/>
      <c r="CU1" s="73"/>
      <c r="CV1" s="73"/>
      <c r="CW1" s="73"/>
      <c r="CX1" s="73"/>
      <c r="CY1" s="73"/>
      <c r="CZ1" s="73"/>
      <c r="DA1" s="73"/>
      <c r="DB1" s="73"/>
      <c r="DC1" s="73"/>
    </row>
    <row r="2" spans="1:107">
      <c r="A2" s="4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287"/>
      <c r="CF2" s="287"/>
      <c r="CG2" s="287"/>
      <c r="CH2" s="287"/>
      <c r="CI2" s="287"/>
      <c r="CJ2" s="287"/>
      <c r="CK2" s="302"/>
      <c r="CL2" s="302"/>
      <c r="CM2" s="302"/>
      <c r="CN2" s="302"/>
      <c r="CO2" s="73"/>
      <c r="CP2" s="73"/>
      <c r="CQ2" s="73"/>
      <c r="CR2" s="73"/>
      <c r="CS2" s="73"/>
      <c r="CT2" s="73"/>
      <c r="CU2" s="73"/>
      <c r="CV2" s="73"/>
      <c r="CW2" s="73"/>
      <c r="CX2" s="73"/>
      <c r="CY2" s="73"/>
      <c r="CZ2" s="73"/>
      <c r="DA2" s="73"/>
      <c r="DB2" s="73"/>
      <c r="DC2" s="73"/>
    </row>
    <row r="3" spans="1:107">
      <c r="A3" s="77" t="s">
        <v>90</v>
      </c>
      <c r="B3" s="78">
        <v>40909</v>
      </c>
      <c r="C3" s="78">
        <v>40940</v>
      </c>
      <c r="D3" s="78">
        <v>40969</v>
      </c>
      <c r="E3" s="78">
        <v>41000</v>
      </c>
      <c r="F3" s="78">
        <v>41030</v>
      </c>
      <c r="G3" s="78">
        <v>41061</v>
      </c>
      <c r="H3" s="78">
        <v>41091</v>
      </c>
      <c r="I3" s="78">
        <v>41122</v>
      </c>
      <c r="J3" s="78">
        <v>41153</v>
      </c>
      <c r="K3" s="78">
        <v>41183</v>
      </c>
      <c r="L3" s="78">
        <v>41214</v>
      </c>
      <c r="M3" s="78">
        <v>41244</v>
      </c>
      <c r="N3" s="78">
        <v>41275</v>
      </c>
      <c r="O3" s="78">
        <v>41306</v>
      </c>
      <c r="P3" s="78">
        <v>41334</v>
      </c>
      <c r="Q3" s="78">
        <v>41365</v>
      </c>
      <c r="R3" s="78">
        <v>41395</v>
      </c>
      <c r="S3" s="78">
        <v>41426</v>
      </c>
      <c r="T3" s="78">
        <v>41456</v>
      </c>
      <c r="U3" s="78">
        <v>41487</v>
      </c>
      <c r="V3" s="78">
        <v>41518</v>
      </c>
      <c r="W3" s="78">
        <v>41548</v>
      </c>
      <c r="X3" s="78">
        <v>41579</v>
      </c>
      <c r="Y3" s="78">
        <v>41609</v>
      </c>
      <c r="Z3" s="78">
        <v>41640</v>
      </c>
      <c r="AA3" s="78">
        <v>41671</v>
      </c>
      <c r="AB3" s="78">
        <v>41699</v>
      </c>
      <c r="AC3" s="78">
        <v>41730</v>
      </c>
      <c r="AD3" s="78">
        <v>41760</v>
      </c>
      <c r="AE3" s="78">
        <v>41791</v>
      </c>
      <c r="AF3" s="78">
        <v>41821</v>
      </c>
      <c r="AG3" s="78">
        <v>41852</v>
      </c>
      <c r="AH3" s="78">
        <v>41883</v>
      </c>
      <c r="AI3" s="78">
        <v>41913</v>
      </c>
      <c r="AJ3" s="78">
        <v>41944</v>
      </c>
      <c r="AK3" s="78">
        <v>41974</v>
      </c>
      <c r="AL3" s="78">
        <v>42005</v>
      </c>
      <c r="AM3" s="78">
        <v>42036</v>
      </c>
      <c r="AN3" s="78">
        <v>42064</v>
      </c>
      <c r="AO3" s="78">
        <v>42095</v>
      </c>
      <c r="AP3" s="78">
        <v>42125</v>
      </c>
      <c r="AQ3" s="78">
        <v>42156</v>
      </c>
      <c r="AR3" s="78">
        <v>42186</v>
      </c>
      <c r="AS3" s="78">
        <v>42217</v>
      </c>
      <c r="AT3" s="78">
        <v>42248</v>
      </c>
      <c r="AU3" s="78">
        <v>42278</v>
      </c>
      <c r="AV3" s="78">
        <v>42309</v>
      </c>
      <c r="AW3" s="78">
        <v>42339</v>
      </c>
      <c r="AX3" s="78">
        <v>42370</v>
      </c>
      <c r="AY3" s="78">
        <v>42401</v>
      </c>
      <c r="AZ3" s="78">
        <v>42430</v>
      </c>
      <c r="BA3" s="78">
        <v>42461</v>
      </c>
      <c r="BB3" s="78">
        <v>42491</v>
      </c>
      <c r="BC3" s="78">
        <v>42522</v>
      </c>
      <c r="BD3" s="78">
        <v>42552</v>
      </c>
      <c r="BE3" s="78">
        <v>42583</v>
      </c>
      <c r="BF3" s="78">
        <v>42614</v>
      </c>
      <c r="BG3" s="78">
        <v>42644</v>
      </c>
      <c r="BH3" s="78">
        <v>42675</v>
      </c>
      <c r="BI3" s="78">
        <v>42705</v>
      </c>
      <c r="BJ3" s="78">
        <v>42736</v>
      </c>
      <c r="BK3" s="78">
        <v>42767</v>
      </c>
      <c r="BL3" s="78">
        <v>42795</v>
      </c>
      <c r="BM3" s="78">
        <v>42826</v>
      </c>
      <c r="BN3" s="78">
        <v>42856</v>
      </c>
      <c r="BO3" s="78">
        <v>42887</v>
      </c>
      <c r="BP3" s="78">
        <v>42917</v>
      </c>
      <c r="BQ3" s="78">
        <v>42948</v>
      </c>
      <c r="BR3" s="78">
        <v>42979</v>
      </c>
      <c r="BS3" s="78">
        <v>43009</v>
      </c>
      <c r="BT3" s="78">
        <v>43040</v>
      </c>
      <c r="BU3" s="78">
        <v>43070</v>
      </c>
      <c r="BV3" s="78">
        <v>43101</v>
      </c>
      <c r="BW3" s="78">
        <v>43132</v>
      </c>
      <c r="BX3" s="78">
        <v>43160</v>
      </c>
      <c r="BY3" s="78">
        <v>43191</v>
      </c>
      <c r="BZ3" s="78">
        <v>43221</v>
      </c>
      <c r="CA3" s="78">
        <v>43252</v>
      </c>
      <c r="CB3" s="78">
        <v>43282</v>
      </c>
      <c r="CC3" s="78">
        <v>43313</v>
      </c>
      <c r="CD3" s="78">
        <v>43344</v>
      </c>
      <c r="CE3" s="78">
        <v>43374</v>
      </c>
      <c r="CF3" s="78">
        <v>43405</v>
      </c>
      <c r="CG3" s="78">
        <v>43435</v>
      </c>
      <c r="CH3" s="78">
        <v>43466</v>
      </c>
      <c r="CI3" s="78">
        <v>43497</v>
      </c>
      <c r="CJ3" s="78">
        <v>43525</v>
      </c>
      <c r="CK3" s="303">
        <v>43556</v>
      </c>
      <c r="CL3" s="303">
        <v>43586</v>
      </c>
      <c r="CM3" s="303">
        <v>43617</v>
      </c>
      <c r="CN3" s="303">
        <v>43647</v>
      </c>
      <c r="CO3" s="73"/>
      <c r="CP3" s="73"/>
      <c r="CQ3" s="73"/>
      <c r="CR3" s="73"/>
      <c r="CS3" s="73"/>
      <c r="CT3" s="73"/>
      <c r="CU3" s="73"/>
      <c r="CV3" s="73"/>
      <c r="CW3" s="73"/>
      <c r="CX3" s="73"/>
      <c r="CY3" s="73"/>
      <c r="CZ3" s="73"/>
      <c r="DA3" s="73"/>
      <c r="DB3" s="73"/>
      <c r="DC3" s="73"/>
    </row>
    <row r="4" spans="1:107">
      <c r="A4" s="70" t="s">
        <v>137</v>
      </c>
      <c r="B4" s="72">
        <v>2450079.2000000002</v>
      </c>
      <c r="C4" s="72">
        <v>2449153.7000000002</v>
      </c>
      <c r="D4" s="72">
        <v>2490260.7000000002</v>
      </c>
      <c r="E4" s="72">
        <v>2499637.5</v>
      </c>
      <c r="F4" s="72">
        <v>2552344.7999999998</v>
      </c>
      <c r="G4" s="72">
        <v>2570622.5</v>
      </c>
      <c r="H4" s="72">
        <v>2584779.6</v>
      </c>
      <c r="I4" s="72">
        <v>2611144.1</v>
      </c>
      <c r="J4" s="72">
        <v>2638790.5</v>
      </c>
      <c r="K4" s="72">
        <v>2651598.1</v>
      </c>
      <c r="L4" s="72">
        <v>2704824.1</v>
      </c>
      <c r="M4" s="72">
        <v>2753563.1</v>
      </c>
      <c r="N4" s="72">
        <v>2749289.3</v>
      </c>
      <c r="O4" s="72">
        <v>2757871</v>
      </c>
      <c r="P4" s="72">
        <v>2765605.7</v>
      </c>
      <c r="Q4" s="72">
        <v>2780432.3</v>
      </c>
      <c r="R4" s="72">
        <v>2816764.1</v>
      </c>
      <c r="S4" s="72">
        <v>2837711.9</v>
      </c>
      <c r="T4" s="72">
        <v>2852000.2</v>
      </c>
      <c r="U4" s="72">
        <v>2900015.3</v>
      </c>
      <c r="V4" s="72">
        <v>2903042.6</v>
      </c>
      <c r="W4" s="72">
        <v>2942583.8</v>
      </c>
      <c r="X4" s="72">
        <v>2986002.3</v>
      </c>
      <c r="Y4" s="72">
        <v>3006688.7</v>
      </c>
      <c r="Z4" s="72">
        <v>2993077.2</v>
      </c>
      <c r="AA4" s="72">
        <v>2994552.7</v>
      </c>
      <c r="AB4" s="72">
        <v>3012587.5</v>
      </c>
      <c r="AC4" s="72">
        <v>3015071.8</v>
      </c>
      <c r="AD4" s="72">
        <v>3067256.8</v>
      </c>
      <c r="AE4" s="72">
        <v>3077402.1</v>
      </c>
      <c r="AF4" s="72">
        <v>3096078.1</v>
      </c>
      <c r="AG4" s="72">
        <v>3113199.9</v>
      </c>
      <c r="AH4" s="72">
        <v>3124543.6</v>
      </c>
      <c r="AI4" s="72">
        <v>3150010.1</v>
      </c>
      <c r="AJ4" s="72">
        <v>3235859</v>
      </c>
      <c r="AK4" s="72">
        <v>3299746.2</v>
      </c>
      <c r="AL4" s="72">
        <v>3323816.5</v>
      </c>
      <c r="AM4" s="72">
        <v>3312231.9</v>
      </c>
      <c r="AN4" s="72">
        <v>3349791.8</v>
      </c>
      <c r="AO4" s="72">
        <v>3387580</v>
      </c>
      <c r="AP4" s="72">
        <v>3446804.8</v>
      </c>
      <c r="AQ4" s="72">
        <v>3430825.8</v>
      </c>
      <c r="AR4" s="72">
        <v>3467571.4</v>
      </c>
      <c r="AS4" s="72">
        <v>3518125.2</v>
      </c>
      <c r="AT4" s="72">
        <v>3576826.3</v>
      </c>
      <c r="AU4" s="72">
        <v>3577135.9</v>
      </c>
      <c r="AV4" s="72">
        <v>3637701.3</v>
      </c>
      <c r="AW4" s="72">
        <v>3748640.8</v>
      </c>
      <c r="AX4" s="72">
        <v>3794778.2</v>
      </c>
      <c r="AY4" s="72">
        <v>3793089.2</v>
      </c>
      <c r="AZ4" s="72">
        <v>3792965.7</v>
      </c>
      <c r="BA4" s="72">
        <v>3813480</v>
      </c>
      <c r="BB4" s="72">
        <v>3865822.2</v>
      </c>
      <c r="BC4" s="72">
        <v>3948942</v>
      </c>
      <c r="BD4" s="72">
        <v>3986387.3</v>
      </c>
      <c r="BE4" s="72">
        <v>3993594</v>
      </c>
      <c r="BF4" s="72">
        <v>4059743.1</v>
      </c>
      <c r="BG4" s="72">
        <v>4062667.2</v>
      </c>
      <c r="BH4" s="72">
        <v>4162390.9</v>
      </c>
      <c r="BI4" s="72">
        <v>4232970.0999999996</v>
      </c>
      <c r="BJ4" s="72">
        <v>4233038.9000000004</v>
      </c>
      <c r="BK4" s="72">
        <v>4236874.5999999996</v>
      </c>
      <c r="BL4" s="72">
        <v>4259592.9000000004</v>
      </c>
      <c r="BM4" s="72">
        <v>4313919.9000000004</v>
      </c>
      <c r="BN4" s="72">
        <v>4325048.2</v>
      </c>
      <c r="BO4" s="72">
        <v>4361993.3</v>
      </c>
      <c r="BP4" s="72">
        <v>4387800.9000000004</v>
      </c>
      <c r="BQ4" s="72">
        <v>4431551.4000000004</v>
      </c>
      <c r="BR4" s="72">
        <v>4462840.9000000004</v>
      </c>
      <c r="BS4" s="72">
        <v>4489299.5999999996</v>
      </c>
      <c r="BT4" s="72">
        <v>4536743.8</v>
      </c>
      <c r="BU4" s="72">
        <v>4626388.8</v>
      </c>
      <c r="BV4" s="72">
        <v>4632618.8</v>
      </c>
      <c r="BW4" s="72">
        <v>4642745.0999999996</v>
      </c>
      <c r="BX4" s="72">
        <v>4654973.2</v>
      </c>
      <c r="BY4" s="72">
        <v>4715595.2</v>
      </c>
      <c r="BZ4" s="72">
        <v>4803959.5</v>
      </c>
      <c r="CA4" s="72">
        <v>4868036.5999999996</v>
      </c>
      <c r="CB4" s="72">
        <v>4859550.8</v>
      </c>
      <c r="CC4" s="72">
        <v>4917599.5</v>
      </c>
      <c r="CD4" s="72">
        <v>4945810.4000000004</v>
      </c>
      <c r="CE4" s="72">
        <v>5019628.9000000004</v>
      </c>
      <c r="CF4" s="72">
        <v>5056846.7</v>
      </c>
      <c r="CG4" s="72">
        <v>5056846.7</v>
      </c>
      <c r="CH4" s="72">
        <v>5063858.2</v>
      </c>
      <c r="CI4" s="72">
        <v>5086291.4000000004</v>
      </c>
      <c r="CJ4" s="72">
        <v>5130414.9000000004</v>
      </c>
      <c r="CK4" s="304">
        <v>5163261.0999999996</v>
      </c>
      <c r="CL4" s="304">
        <v>5204337.2</v>
      </c>
      <c r="CM4" s="304">
        <v>5230270.8</v>
      </c>
      <c r="CN4" s="304">
        <v>5221195</v>
      </c>
      <c r="CO4" s="73"/>
      <c r="CP4" s="73"/>
      <c r="CQ4" s="73"/>
      <c r="CR4" s="73"/>
      <c r="CS4" s="73"/>
      <c r="CT4" s="73"/>
      <c r="CU4" s="73"/>
      <c r="CV4" s="73"/>
      <c r="CW4" s="73"/>
      <c r="CX4" s="73"/>
      <c r="CY4" s="73"/>
      <c r="CZ4" s="73"/>
      <c r="DA4" s="73"/>
      <c r="DB4" s="73"/>
      <c r="DC4" s="73"/>
    </row>
    <row r="5" spans="1:107">
      <c r="A5" s="79" t="s">
        <v>138</v>
      </c>
      <c r="B5" s="80">
        <v>1901163.9</v>
      </c>
      <c r="C5" s="80">
        <v>1904650.4</v>
      </c>
      <c r="D5" s="80">
        <v>1930664.8</v>
      </c>
      <c r="E5" s="80">
        <v>1928785.1</v>
      </c>
      <c r="F5" s="80">
        <v>1979504</v>
      </c>
      <c r="G5" s="80">
        <v>1989286.3</v>
      </c>
      <c r="H5" s="80">
        <v>2002157.3</v>
      </c>
      <c r="I5" s="80">
        <v>2014584.8</v>
      </c>
      <c r="J5" s="80">
        <v>2036629.8</v>
      </c>
      <c r="K5" s="80">
        <v>2047379</v>
      </c>
      <c r="L5" s="80">
        <v>2080202.6</v>
      </c>
      <c r="M5" s="80">
        <v>2100727.7999999998</v>
      </c>
      <c r="N5" s="80">
        <v>2102753.7999999998</v>
      </c>
      <c r="O5" s="80">
        <v>2113139.2999999998</v>
      </c>
      <c r="P5" s="80">
        <v>2118774.5</v>
      </c>
      <c r="Q5" s="80">
        <v>2136986.2000000002</v>
      </c>
      <c r="R5" s="80">
        <v>2165561.2999999998</v>
      </c>
      <c r="S5" s="80">
        <v>2174878.1</v>
      </c>
      <c r="T5" s="80">
        <v>2197484.5</v>
      </c>
      <c r="U5" s="80">
        <v>2230163.7999999998</v>
      </c>
      <c r="V5" s="80">
        <v>2239187.9</v>
      </c>
      <c r="W5" s="80">
        <v>2261458.4</v>
      </c>
      <c r="X5" s="80">
        <v>2305386.5</v>
      </c>
      <c r="Y5" s="80">
        <v>2321104.7999999998</v>
      </c>
      <c r="Z5" s="80">
        <v>2312827.4</v>
      </c>
      <c r="AA5" s="80">
        <v>2313517.6</v>
      </c>
      <c r="AB5" s="80">
        <v>2321503</v>
      </c>
      <c r="AC5" s="80">
        <v>2335148</v>
      </c>
      <c r="AD5" s="80">
        <v>2376121.6</v>
      </c>
      <c r="AE5" s="80">
        <v>2377230.2999999998</v>
      </c>
      <c r="AF5" s="80">
        <v>2386813.4</v>
      </c>
      <c r="AG5" s="80">
        <v>2405206.2999999998</v>
      </c>
      <c r="AH5" s="80">
        <v>2413903.5</v>
      </c>
      <c r="AI5" s="80">
        <v>2435720.4</v>
      </c>
      <c r="AJ5" s="80">
        <v>2470314.1</v>
      </c>
      <c r="AK5" s="80">
        <v>2495243.1</v>
      </c>
      <c r="AL5" s="80">
        <v>2514595.1</v>
      </c>
      <c r="AM5" s="80">
        <v>2511249.7000000002</v>
      </c>
      <c r="AN5" s="80">
        <v>2551123.2999999998</v>
      </c>
      <c r="AO5" s="80">
        <v>2585404.7000000002</v>
      </c>
      <c r="AP5" s="80">
        <v>2618001.7999999998</v>
      </c>
      <c r="AQ5" s="80">
        <v>2617240.7999999998</v>
      </c>
      <c r="AR5" s="80">
        <v>2638269</v>
      </c>
      <c r="AS5" s="80">
        <v>2678349.2999999998</v>
      </c>
      <c r="AT5" s="80">
        <v>2737880.5</v>
      </c>
      <c r="AU5" s="80">
        <v>2757940.4</v>
      </c>
      <c r="AV5" s="80">
        <v>2792209.8</v>
      </c>
      <c r="AW5" s="80">
        <v>2845968.8</v>
      </c>
      <c r="AX5" s="80">
        <v>2901760.7</v>
      </c>
      <c r="AY5" s="80">
        <v>2910584.8</v>
      </c>
      <c r="AZ5" s="80">
        <v>2891217.6</v>
      </c>
      <c r="BA5" s="80">
        <v>2912237.2</v>
      </c>
      <c r="BB5" s="80">
        <v>2991103.8</v>
      </c>
      <c r="BC5" s="80">
        <v>3036143.8</v>
      </c>
      <c r="BD5" s="80">
        <v>3090301.5</v>
      </c>
      <c r="BE5" s="80">
        <v>3112665.9</v>
      </c>
      <c r="BF5" s="80">
        <v>3162884.3</v>
      </c>
      <c r="BG5" s="80">
        <v>3180600.3</v>
      </c>
      <c r="BH5" s="80">
        <v>3282697.4</v>
      </c>
      <c r="BI5" s="80">
        <v>3276514.3</v>
      </c>
      <c r="BJ5" s="80">
        <v>3279639.7</v>
      </c>
      <c r="BK5" s="80">
        <v>3294594.5</v>
      </c>
      <c r="BL5" s="80">
        <v>3335259.9</v>
      </c>
      <c r="BM5" s="80">
        <v>3382159.3</v>
      </c>
      <c r="BN5" s="80">
        <v>3399487.2</v>
      </c>
      <c r="BO5" s="80">
        <v>3435837.3</v>
      </c>
      <c r="BP5" s="80">
        <v>3466873</v>
      </c>
      <c r="BQ5" s="80">
        <v>3507109.8</v>
      </c>
      <c r="BR5" s="80">
        <v>3527507</v>
      </c>
      <c r="BS5" s="80">
        <v>3576444.8</v>
      </c>
      <c r="BT5" s="80">
        <v>3614472.9</v>
      </c>
      <c r="BU5" s="80">
        <v>3670486.6</v>
      </c>
      <c r="BV5" s="80">
        <v>3670341.4</v>
      </c>
      <c r="BW5" s="80">
        <v>3701441</v>
      </c>
      <c r="BX5" s="80">
        <v>3719430.3</v>
      </c>
      <c r="BY5" s="80">
        <v>3769050.6</v>
      </c>
      <c r="BZ5" s="80">
        <v>3855970.6</v>
      </c>
      <c r="CA5" s="80">
        <v>3899992.7</v>
      </c>
      <c r="CB5" s="80">
        <v>3890551.8</v>
      </c>
      <c r="CC5" s="80">
        <v>3935893</v>
      </c>
      <c r="CD5" s="80">
        <v>3953545.4</v>
      </c>
      <c r="CE5" s="80">
        <v>4011589.8</v>
      </c>
      <c r="CF5" s="80">
        <v>4059413.6</v>
      </c>
      <c r="CG5" s="80">
        <v>4059413.6</v>
      </c>
      <c r="CH5" s="80">
        <v>4048506.8</v>
      </c>
      <c r="CI5" s="80">
        <v>4084425.6</v>
      </c>
      <c r="CJ5" s="80">
        <v>4140694.3</v>
      </c>
      <c r="CK5" s="305">
        <v>4180153.5</v>
      </c>
      <c r="CL5" s="305">
        <v>4225811</v>
      </c>
      <c r="CM5" s="305">
        <v>4247346.8</v>
      </c>
      <c r="CN5" s="305">
        <v>4248167.8</v>
      </c>
      <c r="CO5" s="73"/>
      <c r="CP5" s="73"/>
      <c r="CQ5" s="73"/>
      <c r="CR5" s="73"/>
      <c r="CS5" s="73"/>
      <c r="CT5" s="73"/>
      <c r="CU5" s="73"/>
      <c r="CV5" s="73"/>
      <c r="CW5" s="73"/>
      <c r="CX5" s="73"/>
      <c r="CY5" s="73"/>
      <c r="CZ5" s="73"/>
      <c r="DA5" s="73"/>
      <c r="DB5" s="73"/>
      <c r="DC5" s="73"/>
    </row>
    <row r="6" spans="1:107">
      <c r="A6" s="74" t="s">
        <v>139</v>
      </c>
      <c r="B6" s="72">
        <v>1092351.7</v>
      </c>
      <c r="C6" s="72">
        <v>1089139.3</v>
      </c>
      <c r="D6" s="72">
        <v>1103850.3</v>
      </c>
      <c r="E6" s="72">
        <v>1105883.7</v>
      </c>
      <c r="F6" s="72">
        <v>1147266.3999999999</v>
      </c>
      <c r="G6" s="72">
        <v>1147646.8999999999</v>
      </c>
      <c r="H6" s="72">
        <v>1149152.2</v>
      </c>
      <c r="I6" s="72">
        <v>1149363.6000000001</v>
      </c>
      <c r="J6" s="72">
        <v>1160493.3</v>
      </c>
      <c r="K6" s="72">
        <v>1163570.3999999999</v>
      </c>
      <c r="L6" s="72">
        <v>1180847</v>
      </c>
      <c r="M6" s="72">
        <v>1196651.6000000001</v>
      </c>
      <c r="N6" s="72">
        <v>1192517.6000000001</v>
      </c>
      <c r="O6" s="72">
        <v>1202984.5</v>
      </c>
      <c r="P6" s="72">
        <v>1199321.1000000001</v>
      </c>
      <c r="Q6" s="72">
        <v>1211127.8</v>
      </c>
      <c r="R6" s="72">
        <v>1229971.1000000001</v>
      </c>
      <c r="S6" s="72">
        <v>1237555.7</v>
      </c>
      <c r="T6" s="72">
        <v>1248830.7</v>
      </c>
      <c r="U6" s="72">
        <v>1270134.1000000001</v>
      </c>
      <c r="V6" s="72">
        <v>1271264.2</v>
      </c>
      <c r="W6" s="72">
        <v>1287657.3</v>
      </c>
      <c r="X6" s="72">
        <v>1303294.7</v>
      </c>
      <c r="Y6" s="72">
        <v>1320439.6000000001</v>
      </c>
      <c r="Z6" s="72">
        <v>1310044.8</v>
      </c>
      <c r="AA6" s="72">
        <v>1307507.6000000001</v>
      </c>
      <c r="AB6" s="72">
        <v>1305953.8</v>
      </c>
      <c r="AC6" s="72">
        <v>1315775.1000000001</v>
      </c>
      <c r="AD6" s="72">
        <v>1347433.3</v>
      </c>
      <c r="AE6" s="72">
        <v>1345165.2</v>
      </c>
      <c r="AF6" s="72">
        <v>1352123.4</v>
      </c>
      <c r="AG6" s="72">
        <v>1361251.1</v>
      </c>
      <c r="AH6" s="72">
        <v>1364864.2</v>
      </c>
      <c r="AI6" s="72">
        <v>1380221.7</v>
      </c>
      <c r="AJ6" s="72">
        <v>1402366.6</v>
      </c>
      <c r="AK6" s="72">
        <v>1426347.6</v>
      </c>
      <c r="AL6" s="72">
        <v>1439203.9</v>
      </c>
      <c r="AM6" s="72">
        <v>1431688.5</v>
      </c>
      <c r="AN6" s="72">
        <v>1461823.4</v>
      </c>
      <c r="AO6" s="72">
        <v>1486627</v>
      </c>
      <c r="AP6" s="72">
        <v>1510275.5</v>
      </c>
      <c r="AQ6" s="72">
        <v>1501660.5</v>
      </c>
      <c r="AR6" s="72">
        <v>1514457</v>
      </c>
      <c r="AS6" s="72">
        <v>1540820.1</v>
      </c>
      <c r="AT6" s="72">
        <v>1586529.3</v>
      </c>
      <c r="AU6" s="72">
        <v>1593040.8</v>
      </c>
      <c r="AV6" s="72">
        <v>1610043.5</v>
      </c>
      <c r="AW6" s="72">
        <v>1658210.9</v>
      </c>
      <c r="AX6" s="72">
        <v>1704589.9</v>
      </c>
      <c r="AY6" s="72">
        <v>1708124.3</v>
      </c>
      <c r="AZ6" s="72">
        <v>1675941.8</v>
      </c>
      <c r="BA6" s="72">
        <v>1685091.7</v>
      </c>
      <c r="BB6" s="72">
        <v>1720083.9</v>
      </c>
      <c r="BC6" s="72">
        <v>1750244.8</v>
      </c>
      <c r="BD6" s="72">
        <v>1788704.1</v>
      </c>
      <c r="BE6" s="72">
        <v>1798835.2</v>
      </c>
      <c r="BF6" s="72">
        <v>1835017</v>
      </c>
      <c r="BG6" s="72">
        <v>1839632</v>
      </c>
      <c r="BH6" s="72">
        <v>1920770.4</v>
      </c>
      <c r="BI6" s="72">
        <v>1912954</v>
      </c>
      <c r="BJ6" s="72">
        <v>1909171.1</v>
      </c>
      <c r="BK6" s="72">
        <v>1917628.7</v>
      </c>
      <c r="BL6" s="72">
        <v>1945636.8</v>
      </c>
      <c r="BM6" s="72">
        <v>1983918.9</v>
      </c>
      <c r="BN6" s="72">
        <v>1990508.3</v>
      </c>
      <c r="BO6" s="72">
        <v>2014523.9</v>
      </c>
      <c r="BP6" s="72">
        <v>2031172.5</v>
      </c>
      <c r="BQ6" s="72">
        <v>2067764.5</v>
      </c>
      <c r="BR6" s="72">
        <v>2078641</v>
      </c>
      <c r="BS6" s="72">
        <v>2119557.5</v>
      </c>
      <c r="BT6" s="72">
        <v>2137162.7999999998</v>
      </c>
      <c r="BU6" s="72">
        <v>2194634.6</v>
      </c>
      <c r="BV6" s="72">
        <v>2189020.4</v>
      </c>
      <c r="BW6" s="72">
        <v>2213807.7999999998</v>
      </c>
      <c r="BX6" s="72">
        <v>2220320.6</v>
      </c>
      <c r="BY6" s="72">
        <v>2262018.1</v>
      </c>
      <c r="BZ6" s="72">
        <v>2337145.2000000002</v>
      </c>
      <c r="CA6" s="72">
        <v>2371974.9</v>
      </c>
      <c r="CB6" s="72">
        <v>2352604.7999999998</v>
      </c>
      <c r="CC6" s="72">
        <v>2389832.7000000002</v>
      </c>
      <c r="CD6" s="72">
        <v>2392286.7000000002</v>
      </c>
      <c r="CE6" s="72">
        <v>2442752.7999999998</v>
      </c>
      <c r="CF6" s="72">
        <v>2469188.2000000002</v>
      </c>
      <c r="CG6" s="72">
        <v>2469188.2000000002</v>
      </c>
      <c r="CH6" s="72">
        <v>2452995.2000000002</v>
      </c>
      <c r="CI6" s="72">
        <v>2481980.2000000002</v>
      </c>
      <c r="CJ6" s="72">
        <v>2525249.2999999998</v>
      </c>
      <c r="CK6" s="304">
        <v>2555894.7999999998</v>
      </c>
      <c r="CL6" s="304">
        <v>2587007.1</v>
      </c>
      <c r="CM6" s="304">
        <v>2596093.4</v>
      </c>
      <c r="CN6" s="304">
        <v>2584539.6</v>
      </c>
      <c r="CO6" s="73"/>
      <c r="CP6" s="73"/>
      <c r="CQ6" s="73"/>
      <c r="CR6" s="73"/>
      <c r="CS6" s="73"/>
      <c r="CT6" s="73"/>
      <c r="CU6" s="73"/>
      <c r="CV6" s="73"/>
      <c r="CW6" s="73"/>
      <c r="CX6" s="73"/>
      <c r="CY6" s="73"/>
      <c r="CZ6" s="73"/>
      <c r="DA6" s="73"/>
      <c r="DB6" s="73"/>
      <c r="DC6" s="73"/>
    </row>
    <row r="7" spans="1:107">
      <c r="A7" s="81" t="s">
        <v>140</v>
      </c>
      <c r="B7" s="80">
        <v>40811.1</v>
      </c>
      <c r="C7" s="80">
        <v>40183.699999999997</v>
      </c>
      <c r="D7" s="80">
        <v>41425.800000000003</v>
      </c>
      <c r="E7" s="80">
        <v>40792.6</v>
      </c>
      <c r="F7" s="80">
        <v>42181.3</v>
      </c>
      <c r="G7" s="80">
        <v>43850</v>
      </c>
      <c r="H7" s="80">
        <v>43404.3</v>
      </c>
      <c r="I7" s="80">
        <v>43775.6</v>
      </c>
      <c r="J7" s="80">
        <v>44658.2</v>
      </c>
      <c r="K7" s="80">
        <v>46088.3</v>
      </c>
      <c r="L7" s="80">
        <v>47778.1</v>
      </c>
      <c r="M7" s="80">
        <v>49961.2</v>
      </c>
      <c r="N7" s="80">
        <v>50443.7</v>
      </c>
      <c r="O7" s="80">
        <v>49516.7</v>
      </c>
      <c r="P7" s="80">
        <v>49822</v>
      </c>
      <c r="Q7" s="80">
        <v>48765.599999999999</v>
      </c>
      <c r="R7" s="80">
        <v>49909.2</v>
      </c>
      <c r="S7" s="80">
        <v>52845.4</v>
      </c>
      <c r="T7" s="80">
        <v>49605.4</v>
      </c>
      <c r="U7" s="80">
        <v>49746.9</v>
      </c>
      <c r="V7" s="80">
        <v>51027.5</v>
      </c>
      <c r="W7" s="80">
        <v>48726.8</v>
      </c>
      <c r="X7" s="80">
        <v>51706</v>
      </c>
      <c r="Y7" s="80">
        <v>53474</v>
      </c>
      <c r="Z7" s="80">
        <v>53958.6</v>
      </c>
      <c r="AA7" s="80">
        <v>53564.6</v>
      </c>
      <c r="AB7" s="80">
        <v>53566.8</v>
      </c>
      <c r="AC7" s="80">
        <v>53839.6</v>
      </c>
      <c r="AD7" s="80">
        <v>54544.4</v>
      </c>
      <c r="AE7" s="80">
        <v>54564.1</v>
      </c>
      <c r="AF7" s="80">
        <v>54795.3</v>
      </c>
      <c r="AG7" s="80">
        <v>51676.6</v>
      </c>
      <c r="AH7" s="80">
        <v>51404.6</v>
      </c>
      <c r="AI7" s="80">
        <v>51992.3</v>
      </c>
      <c r="AJ7" s="80">
        <v>52633.9</v>
      </c>
      <c r="AK7" s="80">
        <v>55684.7</v>
      </c>
      <c r="AL7" s="80">
        <v>56057.9</v>
      </c>
      <c r="AM7" s="80">
        <v>57268.6</v>
      </c>
      <c r="AN7" s="80">
        <v>56323</v>
      </c>
      <c r="AO7" s="80">
        <v>54528.3</v>
      </c>
      <c r="AP7" s="80">
        <v>55915.8</v>
      </c>
      <c r="AQ7" s="80">
        <v>57542.8</v>
      </c>
      <c r="AR7" s="80">
        <v>57109.3</v>
      </c>
      <c r="AS7" s="80">
        <v>57054.7</v>
      </c>
      <c r="AT7" s="80">
        <v>59125.599999999999</v>
      </c>
      <c r="AU7" s="80">
        <v>61230.400000000001</v>
      </c>
      <c r="AV7" s="80">
        <v>62776.4</v>
      </c>
      <c r="AW7" s="80">
        <v>68395.100000000006</v>
      </c>
      <c r="AX7" s="80">
        <v>69631.5</v>
      </c>
      <c r="AY7" s="80">
        <v>68784.899999999994</v>
      </c>
      <c r="AZ7" s="80">
        <v>67876.3</v>
      </c>
      <c r="BA7" s="80">
        <v>68448.800000000003</v>
      </c>
      <c r="BB7" s="80">
        <v>68518.600000000006</v>
      </c>
      <c r="BC7" s="80">
        <v>70359.600000000006</v>
      </c>
      <c r="BD7" s="80">
        <v>69137.600000000006</v>
      </c>
      <c r="BE7" s="80">
        <v>67066.399999999994</v>
      </c>
      <c r="BF7" s="80">
        <v>67427</v>
      </c>
      <c r="BG7" s="80">
        <v>67047.8</v>
      </c>
      <c r="BH7" s="80">
        <v>71099.8</v>
      </c>
      <c r="BI7" s="80">
        <v>76372</v>
      </c>
      <c r="BJ7" s="80">
        <v>76498.3</v>
      </c>
      <c r="BK7" s="80">
        <v>74296.100000000006</v>
      </c>
      <c r="BL7" s="80">
        <v>73498.7</v>
      </c>
      <c r="BM7" s="80">
        <v>72947.600000000006</v>
      </c>
      <c r="BN7" s="80">
        <v>73603.100000000006</v>
      </c>
      <c r="BO7" s="80">
        <v>74581.600000000006</v>
      </c>
      <c r="BP7" s="80">
        <v>74502.5</v>
      </c>
      <c r="BQ7" s="80">
        <v>74691.199999999997</v>
      </c>
      <c r="BR7" s="80">
        <v>76454.2</v>
      </c>
      <c r="BS7" s="80">
        <v>77693.7</v>
      </c>
      <c r="BT7" s="80">
        <v>80931</v>
      </c>
      <c r="BU7" s="80">
        <v>87461</v>
      </c>
      <c r="BV7" s="80">
        <v>83671.199999999997</v>
      </c>
      <c r="BW7" s="80">
        <v>83559.100000000006</v>
      </c>
      <c r="BX7" s="80">
        <v>82358.399999999994</v>
      </c>
      <c r="BY7" s="80">
        <v>83678.100000000006</v>
      </c>
      <c r="BZ7" s="80">
        <v>86182.7</v>
      </c>
      <c r="CA7" s="80">
        <v>86557.8</v>
      </c>
      <c r="CB7" s="80">
        <v>85902.2</v>
      </c>
      <c r="CC7" s="80">
        <v>86457.9</v>
      </c>
      <c r="CD7" s="80">
        <v>87303.3</v>
      </c>
      <c r="CE7" s="80">
        <v>90460.5</v>
      </c>
      <c r="CF7" s="80">
        <v>93437.7</v>
      </c>
      <c r="CG7" s="80">
        <v>93437.7</v>
      </c>
      <c r="CH7" s="80">
        <v>96203.8</v>
      </c>
      <c r="CI7" s="80">
        <v>95482.2</v>
      </c>
      <c r="CJ7" s="80">
        <v>96065.9</v>
      </c>
      <c r="CK7" s="305">
        <v>94688.8</v>
      </c>
      <c r="CL7" s="305">
        <v>98240.5</v>
      </c>
      <c r="CM7" s="305">
        <v>99777</v>
      </c>
      <c r="CN7" s="305">
        <v>98636.6</v>
      </c>
      <c r="CO7" s="73"/>
      <c r="CP7" s="73"/>
      <c r="CQ7" s="73"/>
      <c r="CR7" s="73"/>
      <c r="CS7" s="73"/>
      <c r="CT7" s="73"/>
      <c r="CU7" s="73"/>
      <c r="CV7" s="73"/>
      <c r="CW7" s="73"/>
      <c r="CX7" s="73"/>
      <c r="CY7" s="73"/>
      <c r="CZ7" s="73"/>
      <c r="DA7" s="73"/>
      <c r="DB7" s="73"/>
      <c r="DC7" s="73"/>
    </row>
    <row r="8" spans="1:107">
      <c r="A8" s="69" t="s">
        <v>141</v>
      </c>
      <c r="B8" s="72">
        <v>504469.1</v>
      </c>
      <c r="C8" s="72">
        <v>497040.4</v>
      </c>
      <c r="D8" s="72">
        <v>506376.7</v>
      </c>
      <c r="E8" s="72">
        <v>507049.7</v>
      </c>
      <c r="F8" s="72">
        <v>537251.4</v>
      </c>
      <c r="G8" s="72">
        <v>536434.6</v>
      </c>
      <c r="H8" s="72">
        <v>543364.80000000005</v>
      </c>
      <c r="I8" s="72">
        <v>540787.30000000005</v>
      </c>
      <c r="J8" s="72">
        <v>543840.19999999995</v>
      </c>
      <c r="K8" s="72">
        <v>541564</v>
      </c>
      <c r="L8" s="72">
        <v>545580.69999999995</v>
      </c>
      <c r="M8" s="72">
        <v>561844.19999999995</v>
      </c>
      <c r="N8" s="72">
        <v>560541.69999999995</v>
      </c>
      <c r="O8" s="72">
        <v>557318.30000000005</v>
      </c>
      <c r="P8" s="72">
        <v>556459.69999999995</v>
      </c>
      <c r="Q8" s="72">
        <v>562843.80000000005</v>
      </c>
      <c r="R8" s="72">
        <v>573844.5</v>
      </c>
      <c r="S8" s="72">
        <v>566424.1</v>
      </c>
      <c r="T8" s="72">
        <v>572014.4</v>
      </c>
      <c r="U8" s="72">
        <v>583880.80000000005</v>
      </c>
      <c r="V8" s="72">
        <v>596042.5</v>
      </c>
      <c r="W8" s="72">
        <v>588272.5</v>
      </c>
      <c r="X8" s="72">
        <v>594047.30000000005</v>
      </c>
      <c r="Y8" s="72">
        <v>594413.1</v>
      </c>
      <c r="Z8" s="72">
        <v>593744.4</v>
      </c>
      <c r="AA8" s="72">
        <v>587440.19999999995</v>
      </c>
      <c r="AB8" s="72">
        <v>575919.80000000005</v>
      </c>
      <c r="AC8" s="72">
        <v>581938.9</v>
      </c>
      <c r="AD8" s="72">
        <v>587296</v>
      </c>
      <c r="AE8" s="72">
        <v>583526.1</v>
      </c>
      <c r="AF8" s="72">
        <v>588354.6</v>
      </c>
      <c r="AG8" s="72">
        <v>598682.6</v>
      </c>
      <c r="AH8" s="72">
        <v>605090</v>
      </c>
      <c r="AI8" s="72">
        <v>610881.69999999995</v>
      </c>
      <c r="AJ8" s="72">
        <v>626392.80000000005</v>
      </c>
      <c r="AK8" s="72">
        <v>636005.5</v>
      </c>
      <c r="AL8" s="72">
        <v>649386.19999999995</v>
      </c>
      <c r="AM8" s="72">
        <v>639220.30000000005</v>
      </c>
      <c r="AN8" s="72">
        <v>652008.80000000005</v>
      </c>
      <c r="AO8" s="72">
        <v>651290.9</v>
      </c>
      <c r="AP8" s="72">
        <v>664190.69999999995</v>
      </c>
      <c r="AQ8" s="72">
        <v>668840.9</v>
      </c>
      <c r="AR8" s="72">
        <v>674965.6</v>
      </c>
      <c r="AS8" s="72">
        <v>694923.6</v>
      </c>
      <c r="AT8" s="72">
        <v>715975.6</v>
      </c>
      <c r="AU8" s="72">
        <v>721610</v>
      </c>
      <c r="AV8" s="72">
        <v>721653.2</v>
      </c>
      <c r="AW8" s="72">
        <v>739744.9</v>
      </c>
      <c r="AX8" s="72">
        <v>752839.5</v>
      </c>
      <c r="AY8" s="72">
        <v>747492.5</v>
      </c>
      <c r="AZ8" s="72">
        <v>734659</v>
      </c>
      <c r="BA8" s="72">
        <v>745876</v>
      </c>
      <c r="BB8" s="72">
        <v>770764.6</v>
      </c>
      <c r="BC8" s="72">
        <v>784251</v>
      </c>
      <c r="BD8" s="72">
        <v>791480.1</v>
      </c>
      <c r="BE8" s="72">
        <v>789598.5</v>
      </c>
      <c r="BF8" s="72">
        <v>794647.9</v>
      </c>
      <c r="BG8" s="72">
        <v>792053.7</v>
      </c>
      <c r="BH8" s="72">
        <v>824009.4</v>
      </c>
      <c r="BI8" s="72">
        <v>822998.8</v>
      </c>
      <c r="BJ8" s="72">
        <v>822083.3</v>
      </c>
      <c r="BK8" s="72">
        <v>818777.1</v>
      </c>
      <c r="BL8" s="72">
        <v>822173.1</v>
      </c>
      <c r="BM8" s="72">
        <v>842499.2</v>
      </c>
      <c r="BN8" s="72">
        <v>848974.5</v>
      </c>
      <c r="BO8" s="72">
        <v>838604.9</v>
      </c>
      <c r="BP8" s="72">
        <v>840243</v>
      </c>
      <c r="BQ8" s="72">
        <v>861872.1</v>
      </c>
      <c r="BR8" s="72">
        <v>870461.1</v>
      </c>
      <c r="BS8" s="72">
        <v>889293.6</v>
      </c>
      <c r="BT8" s="72">
        <v>892920.8</v>
      </c>
      <c r="BU8" s="72">
        <v>913372.2</v>
      </c>
      <c r="BV8" s="72">
        <v>913349.1</v>
      </c>
      <c r="BW8" s="72">
        <v>938064.7</v>
      </c>
      <c r="BX8" s="72">
        <v>939186.9</v>
      </c>
      <c r="BY8" s="72">
        <v>982669.6</v>
      </c>
      <c r="BZ8" s="72">
        <v>1022737.7</v>
      </c>
      <c r="CA8" s="72">
        <v>1056520.3999999999</v>
      </c>
      <c r="CB8" s="72">
        <v>1058986.8999999999</v>
      </c>
      <c r="CC8" s="72">
        <v>1062474.3</v>
      </c>
      <c r="CD8" s="72">
        <v>1059855.7</v>
      </c>
      <c r="CE8" s="72">
        <v>1088290.7</v>
      </c>
      <c r="CF8" s="72">
        <v>1106699.1000000001</v>
      </c>
      <c r="CG8" s="72">
        <v>1106699.1000000001</v>
      </c>
      <c r="CH8" s="72">
        <v>1099445.5</v>
      </c>
      <c r="CI8" s="72">
        <v>1090438</v>
      </c>
      <c r="CJ8" s="72">
        <v>1089467.3</v>
      </c>
      <c r="CK8" s="304">
        <v>1100345.8</v>
      </c>
      <c r="CL8" s="304">
        <v>1121420.7</v>
      </c>
      <c r="CM8" s="304">
        <v>1127888.3999999999</v>
      </c>
      <c r="CN8" s="304">
        <v>1112060.3</v>
      </c>
      <c r="CO8" s="73"/>
      <c r="CP8" s="73"/>
      <c r="CQ8" s="73"/>
      <c r="CR8" s="73"/>
      <c r="CS8" s="73"/>
      <c r="CT8" s="73"/>
      <c r="CU8" s="73"/>
      <c r="CV8" s="73"/>
      <c r="CW8" s="73"/>
      <c r="CX8" s="73"/>
      <c r="CY8" s="73"/>
      <c r="CZ8" s="73"/>
      <c r="DA8" s="73"/>
      <c r="DB8" s="73"/>
      <c r="DC8" s="73"/>
    </row>
    <row r="9" spans="1:107">
      <c r="A9" s="82" t="s">
        <v>142</v>
      </c>
      <c r="B9" s="80">
        <v>12356.3</v>
      </c>
      <c r="C9" s="80">
        <v>12005.4</v>
      </c>
      <c r="D9" s="80">
        <v>12539.8</v>
      </c>
      <c r="E9" s="80">
        <v>12799</v>
      </c>
      <c r="F9" s="80">
        <v>17420.900000000001</v>
      </c>
      <c r="G9" s="80">
        <v>18130.599999999999</v>
      </c>
      <c r="H9" s="80">
        <v>19149.3</v>
      </c>
      <c r="I9" s="80">
        <v>20940</v>
      </c>
      <c r="J9" s="80">
        <v>19997</v>
      </c>
      <c r="K9" s="80">
        <v>20565.7</v>
      </c>
      <c r="L9" s="80">
        <v>20139.3</v>
      </c>
      <c r="M9" s="80">
        <v>23541.1</v>
      </c>
      <c r="N9" s="80">
        <v>23460</v>
      </c>
      <c r="O9" s="80">
        <v>23492.1</v>
      </c>
      <c r="P9" s="80">
        <v>22134.1</v>
      </c>
      <c r="Q9" s="80">
        <v>19671.3</v>
      </c>
      <c r="R9" s="80">
        <v>19471.3</v>
      </c>
      <c r="S9" s="80">
        <v>21004</v>
      </c>
      <c r="T9" s="80">
        <v>21712.799999999999</v>
      </c>
      <c r="U9" s="80">
        <v>20847.900000000001</v>
      </c>
      <c r="V9" s="80">
        <v>20084.099999999999</v>
      </c>
      <c r="W9" s="80">
        <v>19362</v>
      </c>
      <c r="X9" s="80">
        <v>16499.099999999999</v>
      </c>
      <c r="Y9" s="80">
        <v>15989.3</v>
      </c>
      <c r="Z9" s="80">
        <v>16422.2</v>
      </c>
      <c r="AA9" s="80">
        <v>15626.5</v>
      </c>
      <c r="AB9" s="80">
        <v>15492</v>
      </c>
      <c r="AC9" s="80">
        <v>15835.3</v>
      </c>
      <c r="AD9" s="80">
        <v>14584.3</v>
      </c>
      <c r="AE9" s="80">
        <v>13819.1</v>
      </c>
      <c r="AF9" s="80">
        <v>15665.6</v>
      </c>
      <c r="AG9" s="80">
        <v>15086</v>
      </c>
      <c r="AH9" s="80">
        <v>15086.9</v>
      </c>
      <c r="AI9" s="80">
        <v>17996.2</v>
      </c>
      <c r="AJ9" s="80">
        <v>17272</v>
      </c>
      <c r="AK9" s="80">
        <v>19667.900000000001</v>
      </c>
      <c r="AL9" s="80">
        <v>29235.1</v>
      </c>
      <c r="AM9" s="80">
        <v>24031</v>
      </c>
      <c r="AN9" s="80">
        <v>22182.7</v>
      </c>
      <c r="AO9" s="80">
        <v>22143.7</v>
      </c>
      <c r="AP9" s="80">
        <v>23555</v>
      </c>
      <c r="AQ9" s="80">
        <v>25412.5</v>
      </c>
      <c r="AR9" s="80">
        <v>24889.200000000001</v>
      </c>
      <c r="AS9" s="80">
        <v>26598.6</v>
      </c>
      <c r="AT9" s="80">
        <v>26215</v>
      </c>
      <c r="AU9" s="80">
        <v>28479.9</v>
      </c>
      <c r="AV9" s="80">
        <v>30807.3</v>
      </c>
      <c r="AW9" s="80">
        <v>34619.800000000003</v>
      </c>
      <c r="AX9" s="80">
        <v>37099.199999999997</v>
      </c>
      <c r="AY9" s="80">
        <v>36576.6</v>
      </c>
      <c r="AZ9" s="80">
        <v>34819.599999999999</v>
      </c>
      <c r="BA9" s="80">
        <v>36281.699999999997</v>
      </c>
      <c r="BB9" s="80">
        <v>36025.5</v>
      </c>
      <c r="BC9" s="80">
        <v>36962.699999999997</v>
      </c>
      <c r="BD9" s="80">
        <v>36681.4</v>
      </c>
      <c r="BE9" s="80">
        <v>36463.1</v>
      </c>
      <c r="BF9" s="80">
        <v>37788</v>
      </c>
      <c r="BG9" s="80">
        <v>35362.800000000003</v>
      </c>
      <c r="BH9" s="80">
        <v>37933.599999999999</v>
      </c>
      <c r="BI9" s="80">
        <v>38161.800000000003</v>
      </c>
      <c r="BJ9" s="80">
        <v>35508.6</v>
      </c>
      <c r="BK9" s="80">
        <v>34118.6</v>
      </c>
      <c r="BL9" s="80">
        <v>32338</v>
      </c>
      <c r="BM9" s="80">
        <v>33087.800000000003</v>
      </c>
      <c r="BN9" s="80">
        <v>34122.1</v>
      </c>
      <c r="BO9" s="80">
        <v>31424.3</v>
      </c>
      <c r="BP9" s="80">
        <v>31703.8</v>
      </c>
      <c r="BQ9" s="80">
        <v>32523.5</v>
      </c>
      <c r="BR9" s="80">
        <v>31551.8</v>
      </c>
      <c r="BS9" s="80">
        <v>33528.800000000003</v>
      </c>
      <c r="BT9" s="80">
        <v>33756.6</v>
      </c>
      <c r="BU9" s="80">
        <v>35455.1</v>
      </c>
      <c r="BV9" s="80">
        <v>34433</v>
      </c>
      <c r="BW9" s="80">
        <v>34410.1</v>
      </c>
      <c r="BX9" s="80">
        <v>35433.4</v>
      </c>
      <c r="BY9" s="80">
        <v>37332.9</v>
      </c>
      <c r="BZ9" s="80">
        <v>40838.400000000001</v>
      </c>
      <c r="CA9" s="80">
        <v>40631.1</v>
      </c>
      <c r="CB9" s="80">
        <v>38898.800000000003</v>
      </c>
      <c r="CC9" s="80">
        <v>40326.1</v>
      </c>
      <c r="CD9" s="80">
        <v>40198.9</v>
      </c>
      <c r="CE9" s="80">
        <v>43242.6</v>
      </c>
      <c r="CF9" s="80">
        <v>46871.9</v>
      </c>
      <c r="CG9" s="80">
        <v>46871.9</v>
      </c>
      <c r="CH9" s="80">
        <v>41011.599999999999</v>
      </c>
      <c r="CI9" s="80">
        <v>41543.199999999997</v>
      </c>
      <c r="CJ9" s="80">
        <v>42112.3</v>
      </c>
      <c r="CK9" s="305">
        <v>41572.6</v>
      </c>
      <c r="CL9" s="305">
        <v>42501.7</v>
      </c>
      <c r="CM9" s="305">
        <v>40885.699999999997</v>
      </c>
      <c r="CN9" s="305">
        <v>42364.9</v>
      </c>
      <c r="CO9" s="73"/>
      <c r="CP9" s="73"/>
      <c r="CQ9" s="73"/>
      <c r="CR9" s="73"/>
      <c r="CS9" s="73"/>
      <c r="CT9" s="73"/>
      <c r="CU9" s="73"/>
      <c r="CV9" s="73"/>
      <c r="CW9" s="73"/>
      <c r="CX9" s="73"/>
      <c r="CY9" s="73"/>
      <c r="CZ9" s="73"/>
      <c r="DA9" s="73"/>
      <c r="DB9" s="73"/>
      <c r="DC9" s="73"/>
    </row>
    <row r="10" spans="1:107" ht="36">
      <c r="A10" s="76" t="s">
        <v>143</v>
      </c>
      <c r="B10" s="72">
        <v>2507.6999999999998</v>
      </c>
      <c r="C10" s="72">
        <v>2565.6999999999998</v>
      </c>
      <c r="D10" s="72">
        <v>2941.1</v>
      </c>
      <c r="E10" s="72">
        <v>2743.2</v>
      </c>
      <c r="F10" s="72">
        <v>3031.9</v>
      </c>
      <c r="G10" s="72">
        <v>4005.6</v>
      </c>
      <c r="H10" s="72">
        <v>4127.3999999999996</v>
      </c>
      <c r="I10" s="72">
        <v>4549.2</v>
      </c>
      <c r="J10" s="72">
        <v>4638.7</v>
      </c>
      <c r="K10" s="72">
        <v>4733</v>
      </c>
      <c r="L10" s="72">
        <v>4797</v>
      </c>
      <c r="M10" s="72">
        <v>4874.2</v>
      </c>
      <c r="N10" s="72">
        <v>5381.3</v>
      </c>
      <c r="O10" s="72">
        <v>5429.6</v>
      </c>
      <c r="P10" s="72">
        <v>5634.5</v>
      </c>
      <c r="Q10" s="72">
        <v>5738.5</v>
      </c>
      <c r="R10" s="72">
        <v>5852.2</v>
      </c>
      <c r="S10" s="72">
        <v>5844.4</v>
      </c>
      <c r="T10" s="72">
        <v>6076.6</v>
      </c>
      <c r="U10" s="72">
        <v>6082</v>
      </c>
      <c r="V10" s="72">
        <v>6189.9</v>
      </c>
      <c r="W10" s="72">
        <v>7103.7</v>
      </c>
      <c r="X10" s="72">
        <v>6413.9</v>
      </c>
      <c r="Y10" s="72">
        <v>6273.8</v>
      </c>
      <c r="Z10" s="72">
        <v>6178.5</v>
      </c>
      <c r="AA10" s="72">
        <v>6259.1</v>
      </c>
      <c r="AB10" s="72">
        <v>6327.3</v>
      </c>
      <c r="AC10" s="72">
        <v>6604.8</v>
      </c>
      <c r="AD10" s="72">
        <v>6841.3</v>
      </c>
      <c r="AE10" s="72">
        <v>6912.2</v>
      </c>
      <c r="AF10" s="72">
        <v>7007.2</v>
      </c>
      <c r="AG10" s="72">
        <v>6933.5</v>
      </c>
      <c r="AH10" s="72">
        <v>6936.6</v>
      </c>
      <c r="AI10" s="72">
        <v>6981.1</v>
      </c>
      <c r="AJ10" s="72">
        <v>7013.5</v>
      </c>
      <c r="AK10" s="72">
        <v>7019.1</v>
      </c>
      <c r="AL10" s="72">
        <v>6916.3</v>
      </c>
      <c r="AM10" s="72">
        <v>6819.7</v>
      </c>
      <c r="AN10" s="72">
        <v>6911.5</v>
      </c>
      <c r="AO10" s="72">
        <v>6926.4</v>
      </c>
      <c r="AP10" s="72">
        <v>6997.7</v>
      </c>
      <c r="AQ10" s="72">
        <v>7344.8</v>
      </c>
      <c r="AR10" s="72">
        <v>7008.8</v>
      </c>
      <c r="AS10" s="72">
        <v>7134.9</v>
      </c>
      <c r="AT10" s="72">
        <v>7195.8</v>
      </c>
      <c r="AU10" s="72">
        <v>7312.4</v>
      </c>
      <c r="AV10" s="72">
        <v>7362.4</v>
      </c>
      <c r="AW10" s="72">
        <v>7258.6</v>
      </c>
      <c r="AX10" s="72">
        <v>7241.9</v>
      </c>
      <c r="AY10" s="72">
        <v>7184.8</v>
      </c>
      <c r="AZ10" s="72">
        <v>7231.9</v>
      </c>
      <c r="BA10" s="72">
        <v>7319</v>
      </c>
      <c r="BB10" s="72">
        <v>7493</v>
      </c>
      <c r="BC10" s="72">
        <v>7845.9</v>
      </c>
      <c r="BD10" s="72">
        <v>7786.3</v>
      </c>
      <c r="BE10" s="72">
        <v>7861.1</v>
      </c>
      <c r="BF10" s="72">
        <v>7892</v>
      </c>
      <c r="BG10" s="72">
        <v>7934.3</v>
      </c>
      <c r="BH10" s="72">
        <v>7902.4</v>
      </c>
      <c r="BI10" s="72">
        <v>7934.2</v>
      </c>
      <c r="BJ10" s="72">
        <v>7765</v>
      </c>
      <c r="BK10" s="72">
        <v>7655.8</v>
      </c>
      <c r="BL10" s="72">
        <v>7626.3</v>
      </c>
      <c r="BM10" s="72">
        <v>7658.1</v>
      </c>
      <c r="BN10" s="72">
        <v>7249.5</v>
      </c>
      <c r="BO10" s="72">
        <v>7355.4</v>
      </c>
      <c r="BP10" s="72">
        <v>7333.7</v>
      </c>
      <c r="BQ10" s="72">
        <v>7305.8</v>
      </c>
      <c r="BR10" s="72">
        <v>7357.4</v>
      </c>
      <c r="BS10" s="72">
        <v>7289.7</v>
      </c>
      <c r="BT10" s="72">
        <v>7286.9</v>
      </c>
      <c r="BU10" s="72">
        <v>7238.2</v>
      </c>
      <c r="BV10" s="72">
        <v>7152.6</v>
      </c>
      <c r="BW10" s="72">
        <v>7031</v>
      </c>
      <c r="BX10" s="72">
        <v>7069.2</v>
      </c>
      <c r="BY10" s="72">
        <v>7239.2</v>
      </c>
      <c r="BZ10" s="72">
        <v>7437.1</v>
      </c>
      <c r="CA10" s="72">
        <v>7505.8</v>
      </c>
      <c r="CB10" s="72">
        <v>8065.9</v>
      </c>
      <c r="CC10" s="72">
        <v>7872.6</v>
      </c>
      <c r="CD10" s="72">
        <v>8230.4</v>
      </c>
      <c r="CE10" s="72">
        <v>7862.5</v>
      </c>
      <c r="CF10" s="72">
        <v>7829.8</v>
      </c>
      <c r="CG10" s="72">
        <v>7829.8</v>
      </c>
      <c r="CH10" s="72">
        <v>7221.7</v>
      </c>
      <c r="CI10" s="72">
        <v>7130.2</v>
      </c>
      <c r="CJ10" s="72">
        <v>7134.8</v>
      </c>
      <c r="CK10" s="304">
        <v>7075.3</v>
      </c>
      <c r="CL10" s="304">
        <v>7045.7</v>
      </c>
      <c r="CM10" s="304">
        <v>6952.9</v>
      </c>
      <c r="CN10" s="304">
        <v>7465.4</v>
      </c>
      <c r="CO10" s="73"/>
      <c r="CP10" s="73"/>
      <c r="CQ10" s="73"/>
      <c r="CR10" s="73"/>
      <c r="CS10" s="73"/>
      <c r="CT10" s="73"/>
      <c r="CU10" s="73"/>
      <c r="CV10" s="73"/>
      <c r="CW10" s="73"/>
      <c r="CX10" s="73"/>
      <c r="CY10" s="73"/>
      <c r="CZ10" s="73"/>
      <c r="DA10" s="73"/>
      <c r="DB10" s="73"/>
      <c r="DC10" s="73"/>
    </row>
    <row r="11" spans="1:107">
      <c r="A11" s="82" t="s">
        <v>144</v>
      </c>
      <c r="B11" s="80">
        <v>230880.7</v>
      </c>
      <c r="C11" s="80">
        <v>230231.8</v>
      </c>
      <c r="D11" s="80">
        <v>235064.6</v>
      </c>
      <c r="E11" s="80">
        <v>237596.2</v>
      </c>
      <c r="F11" s="80">
        <v>246623.2</v>
      </c>
      <c r="G11" s="80">
        <v>250025.3</v>
      </c>
      <c r="H11" s="80">
        <v>250294.5</v>
      </c>
      <c r="I11" s="80">
        <v>251933.6</v>
      </c>
      <c r="J11" s="80">
        <v>256645.5</v>
      </c>
      <c r="K11" s="80">
        <v>258663.7</v>
      </c>
      <c r="L11" s="80">
        <v>261070.9</v>
      </c>
      <c r="M11" s="80">
        <v>268195.8</v>
      </c>
      <c r="N11" s="80">
        <v>267939.40000000002</v>
      </c>
      <c r="O11" s="80">
        <v>265292.40000000002</v>
      </c>
      <c r="P11" s="80">
        <v>267595.5</v>
      </c>
      <c r="Q11" s="80">
        <v>272065.59999999998</v>
      </c>
      <c r="R11" s="80">
        <v>270046.90000000002</v>
      </c>
      <c r="S11" s="80">
        <v>265064.5</v>
      </c>
      <c r="T11" s="80">
        <v>265654.2</v>
      </c>
      <c r="U11" s="80">
        <v>267600.59999999998</v>
      </c>
      <c r="V11" s="80">
        <v>276202.09999999998</v>
      </c>
      <c r="W11" s="80">
        <v>273743.8</v>
      </c>
      <c r="X11" s="80">
        <v>281235.59999999998</v>
      </c>
      <c r="Y11" s="80">
        <v>275708.79999999999</v>
      </c>
      <c r="Z11" s="80">
        <v>275910.59999999998</v>
      </c>
      <c r="AA11" s="80">
        <v>274278.59999999998</v>
      </c>
      <c r="AB11" s="80">
        <v>268535</v>
      </c>
      <c r="AC11" s="80">
        <v>270286.40000000002</v>
      </c>
      <c r="AD11" s="80">
        <v>269141.3</v>
      </c>
      <c r="AE11" s="80">
        <v>265879.59999999998</v>
      </c>
      <c r="AF11" s="80">
        <v>265149.2</v>
      </c>
      <c r="AG11" s="80">
        <v>275037</v>
      </c>
      <c r="AH11" s="80">
        <v>275328</v>
      </c>
      <c r="AI11" s="80">
        <v>277064.09999999998</v>
      </c>
      <c r="AJ11" s="80">
        <v>284973.2</v>
      </c>
      <c r="AK11" s="80">
        <v>282369</v>
      </c>
      <c r="AL11" s="80">
        <v>285892.8</v>
      </c>
      <c r="AM11" s="80">
        <v>280682.8</v>
      </c>
      <c r="AN11" s="80">
        <v>287322</v>
      </c>
      <c r="AO11" s="80">
        <v>289675</v>
      </c>
      <c r="AP11" s="80">
        <v>293397</v>
      </c>
      <c r="AQ11" s="80">
        <v>288467.20000000001</v>
      </c>
      <c r="AR11" s="80">
        <v>291118.3</v>
      </c>
      <c r="AS11" s="80">
        <v>299363.90000000002</v>
      </c>
      <c r="AT11" s="80">
        <v>307298.2</v>
      </c>
      <c r="AU11" s="80">
        <v>310344.2</v>
      </c>
      <c r="AV11" s="80">
        <v>310525.90000000002</v>
      </c>
      <c r="AW11" s="80">
        <v>316561.09999999998</v>
      </c>
      <c r="AX11" s="80">
        <v>322196.59999999998</v>
      </c>
      <c r="AY11" s="80">
        <v>323908.2</v>
      </c>
      <c r="AZ11" s="80">
        <v>324014.09999999998</v>
      </c>
      <c r="BA11" s="80">
        <v>328966.90000000002</v>
      </c>
      <c r="BB11" s="80">
        <v>336727.9</v>
      </c>
      <c r="BC11" s="80">
        <v>342916.8</v>
      </c>
      <c r="BD11" s="80">
        <v>338896.8</v>
      </c>
      <c r="BE11" s="80">
        <v>339050.2</v>
      </c>
      <c r="BF11" s="80">
        <v>339920.3</v>
      </c>
      <c r="BG11" s="80">
        <v>337838.1</v>
      </c>
      <c r="BH11" s="80">
        <v>344937.5</v>
      </c>
      <c r="BI11" s="80">
        <v>330013.2</v>
      </c>
      <c r="BJ11" s="80">
        <v>333551.59999999998</v>
      </c>
      <c r="BK11" s="80">
        <v>333077.90000000002</v>
      </c>
      <c r="BL11" s="80">
        <v>335580.6</v>
      </c>
      <c r="BM11" s="80">
        <v>339047.9</v>
      </c>
      <c r="BN11" s="80">
        <v>342086.9</v>
      </c>
      <c r="BO11" s="80">
        <v>339798.3</v>
      </c>
      <c r="BP11" s="80">
        <v>342002.3</v>
      </c>
      <c r="BQ11" s="80">
        <v>348418.7</v>
      </c>
      <c r="BR11" s="80">
        <v>347998.1</v>
      </c>
      <c r="BS11" s="80">
        <v>353997</v>
      </c>
      <c r="BT11" s="80">
        <v>355694.1</v>
      </c>
      <c r="BU11" s="80">
        <v>354741</v>
      </c>
      <c r="BV11" s="80">
        <v>361393.6</v>
      </c>
      <c r="BW11" s="80">
        <v>372736.7</v>
      </c>
      <c r="BX11" s="80">
        <v>376404.4</v>
      </c>
      <c r="BY11" s="80">
        <v>387519.3</v>
      </c>
      <c r="BZ11" s="80">
        <v>400466.7</v>
      </c>
      <c r="CA11" s="80">
        <v>427849.6</v>
      </c>
      <c r="CB11" s="80">
        <v>423197.8</v>
      </c>
      <c r="CC11" s="80">
        <v>427422.3</v>
      </c>
      <c r="CD11" s="80">
        <v>440873.2</v>
      </c>
      <c r="CE11" s="80">
        <v>450527.1</v>
      </c>
      <c r="CF11" s="80">
        <v>458579.9</v>
      </c>
      <c r="CG11" s="80">
        <v>458579.9</v>
      </c>
      <c r="CH11" s="80">
        <v>450612.6</v>
      </c>
      <c r="CI11" s="80">
        <v>431245.2</v>
      </c>
      <c r="CJ11" s="80">
        <v>436185.3</v>
      </c>
      <c r="CK11" s="305">
        <v>442222.4</v>
      </c>
      <c r="CL11" s="305">
        <v>447991.5</v>
      </c>
      <c r="CM11" s="305">
        <v>449500.9</v>
      </c>
      <c r="CN11" s="305">
        <v>444276.5</v>
      </c>
      <c r="CO11" s="73"/>
      <c r="CP11" s="73"/>
      <c r="CQ11" s="73"/>
      <c r="CR11" s="73"/>
      <c r="CS11" s="73"/>
      <c r="CT11" s="73"/>
      <c r="CU11" s="73"/>
      <c r="CV11" s="73"/>
      <c r="CW11" s="73"/>
      <c r="CX11" s="73"/>
      <c r="CY11" s="73"/>
      <c r="CZ11" s="73"/>
      <c r="DA11" s="73"/>
      <c r="DB11" s="73"/>
      <c r="DC11" s="73"/>
    </row>
    <row r="12" spans="1:107">
      <c r="A12" s="76" t="s">
        <v>145</v>
      </c>
      <c r="B12" s="72">
        <v>258724.4</v>
      </c>
      <c r="C12" s="72">
        <v>252237.6</v>
      </c>
      <c r="D12" s="72">
        <v>255831.2</v>
      </c>
      <c r="E12" s="72">
        <v>253911.2</v>
      </c>
      <c r="F12" s="72">
        <v>270175.40000000002</v>
      </c>
      <c r="G12" s="72">
        <v>264273.2</v>
      </c>
      <c r="H12" s="72">
        <v>269793.59999999998</v>
      </c>
      <c r="I12" s="72">
        <v>263364.40000000002</v>
      </c>
      <c r="J12" s="72">
        <v>262559</v>
      </c>
      <c r="K12" s="72">
        <v>257601.6</v>
      </c>
      <c r="L12" s="72">
        <v>259573.4</v>
      </c>
      <c r="M12" s="72">
        <v>265233.09999999998</v>
      </c>
      <c r="N12" s="72">
        <v>263760.90000000002</v>
      </c>
      <c r="O12" s="72">
        <v>263104.2</v>
      </c>
      <c r="P12" s="72">
        <v>261095.5</v>
      </c>
      <c r="Q12" s="72">
        <v>265368.3</v>
      </c>
      <c r="R12" s="72">
        <v>278474.09999999998</v>
      </c>
      <c r="S12" s="72">
        <v>274511.2</v>
      </c>
      <c r="T12" s="72">
        <v>278570.90000000002</v>
      </c>
      <c r="U12" s="72">
        <v>289350.3</v>
      </c>
      <c r="V12" s="72">
        <v>293566.5</v>
      </c>
      <c r="W12" s="72">
        <v>288063.09999999998</v>
      </c>
      <c r="X12" s="72">
        <v>289898.7</v>
      </c>
      <c r="Y12" s="72">
        <v>296441.3</v>
      </c>
      <c r="Z12" s="72">
        <v>295233.09999999998</v>
      </c>
      <c r="AA12" s="72">
        <v>291276</v>
      </c>
      <c r="AB12" s="72">
        <v>285565.5</v>
      </c>
      <c r="AC12" s="72">
        <v>289212.3</v>
      </c>
      <c r="AD12" s="72">
        <v>296729.09999999998</v>
      </c>
      <c r="AE12" s="72">
        <v>296915.3</v>
      </c>
      <c r="AF12" s="72">
        <v>300532.59999999998</v>
      </c>
      <c r="AG12" s="72">
        <v>301626.2</v>
      </c>
      <c r="AH12" s="72">
        <v>307738.5</v>
      </c>
      <c r="AI12" s="72">
        <v>308840.3</v>
      </c>
      <c r="AJ12" s="72">
        <v>317134.09999999998</v>
      </c>
      <c r="AK12" s="72">
        <v>326949.5</v>
      </c>
      <c r="AL12" s="72">
        <v>327341.90000000002</v>
      </c>
      <c r="AM12" s="72">
        <v>327686.8</v>
      </c>
      <c r="AN12" s="72">
        <v>335592.5</v>
      </c>
      <c r="AO12" s="72">
        <v>332545.8</v>
      </c>
      <c r="AP12" s="72">
        <v>340241.1</v>
      </c>
      <c r="AQ12" s="72">
        <v>347616.4</v>
      </c>
      <c r="AR12" s="72">
        <v>351949.4</v>
      </c>
      <c r="AS12" s="72">
        <v>361826.3</v>
      </c>
      <c r="AT12" s="72">
        <v>375266.6</v>
      </c>
      <c r="AU12" s="72">
        <v>375473.5</v>
      </c>
      <c r="AV12" s="72">
        <v>372957.7</v>
      </c>
      <c r="AW12" s="72">
        <v>381305.3</v>
      </c>
      <c r="AX12" s="72">
        <v>386301.8</v>
      </c>
      <c r="AY12" s="72">
        <v>379822.9</v>
      </c>
      <c r="AZ12" s="72">
        <v>368593.3</v>
      </c>
      <c r="BA12" s="72">
        <v>373308.4</v>
      </c>
      <c r="BB12" s="72">
        <v>390518.1</v>
      </c>
      <c r="BC12" s="72">
        <v>396525.5</v>
      </c>
      <c r="BD12" s="72">
        <v>408115.5</v>
      </c>
      <c r="BE12" s="72">
        <v>406224</v>
      </c>
      <c r="BF12" s="72">
        <v>409047.6</v>
      </c>
      <c r="BG12" s="72">
        <v>410918.5</v>
      </c>
      <c r="BH12" s="72">
        <v>433235.9</v>
      </c>
      <c r="BI12" s="72">
        <v>446889.6</v>
      </c>
      <c r="BJ12" s="72">
        <v>445258.2</v>
      </c>
      <c r="BK12" s="72">
        <v>443924.7</v>
      </c>
      <c r="BL12" s="72">
        <v>446628.2</v>
      </c>
      <c r="BM12" s="72">
        <v>462705.5</v>
      </c>
      <c r="BN12" s="72">
        <v>465516</v>
      </c>
      <c r="BO12" s="72">
        <v>460026.9</v>
      </c>
      <c r="BP12" s="72">
        <v>459203.2</v>
      </c>
      <c r="BQ12" s="72">
        <v>473624.1</v>
      </c>
      <c r="BR12" s="72">
        <v>483553.9</v>
      </c>
      <c r="BS12" s="72">
        <v>494478.1</v>
      </c>
      <c r="BT12" s="72">
        <v>496183.2</v>
      </c>
      <c r="BU12" s="72">
        <v>515937.8</v>
      </c>
      <c r="BV12" s="72">
        <v>510369.9</v>
      </c>
      <c r="BW12" s="72">
        <v>523886.8</v>
      </c>
      <c r="BX12" s="72">
        <v>520280</v>
      </c>
      <c r="BY12" s="72">
        <v>550578.19999999995</v>
      </c>
      <c r="BZ12" s="72">
        <v>573995.5</v>
      </c>
      <c r="CA12" s="72">
        <v>580533.9</v>
      </c>
      <c r="CB12" s="72">
        <v>588824.4</v>
      </c>
      <c r="CC12" s="72">
        <v>586853.4</v>
      </c>
      <c r="CD12" s="72">
        <v>570553.19999999995</v>
      </c>
      <c r="CE12" s="72">
        <v>586658.5</v>
      </c>
      <c r="CF12" s="72">
        <v>593417.4</v>
      </c>
      <c r="CG12" s="72">
        <v>593417.4</v>
      </c>
      <c r="CH12" s="72">
        <v>600599.6</v>
      </c>
      <c r="CI12" s="72">
        <v>610519.4</v>
      </c>
      <c r="CJ12" s="72">
        <v>604034.9</v>
      </c>
      <c r="CK12" s="304">
        <v>609475.6</v>
      </c>
      <c r="CL12" s="304">
        <v>623881.69999999995</v>
      </c>
      <c r="CM12" s="304">
        <v>630549</v>
      </c>
      <c r="CN12" s="304">
        <v>617953.6</v>
      </c>
      <c r="CO12" s="73"/>
      <c r="CP12" s="73"/>
      <c r="CQ12" s="73"/>
      <c r="CR12" s="73"/>
      <c r="CS12" s="73"/>
      <c r="CT12" s="73"/>
      <c r="CU12" s="73"/>
      <c r="CV12" s="73"/>
      <c r="CW12" s="73"/>
      <c r="CX12" s="73"/>
      <c r="CY12" s="73"/>
      <c r="CZ12" s="73"/>
      <c r="DA12" s="73"/>
      <c r="DB12" s="73"/>
      <c r="DC12" s="73"/>
    </row>
    <row r="13" spans="1:107">
      <c r="A13" s="81" t="s">
        <v>146</v>
      </c>
      <c r="B13" s="80">
        <v>547059.19999999995</v>
      </c>
      <c r="C13" s="80">
        <v>551914.80000000005</v>
      </c>
      <c r="D13" s="80">
        <v>556047.30000000005</v>
      </c>
      <c r="E13" s="80">
        <v>558041</v>
      </c>
      <c r="F13" s="80">
        <v>567833.5</v>
      </c>
      <c r="G13" s="80">
        <v>567361.9</v>
      </c>
      <c r="H13" s="80">
        <v>562383.1</v>
      </c>
      <c r="I13" s="80">
        <v>564800.69999999995</v>
      </c>
      <c r="J13" s="80">
        <v>571994.80000000005</v>
      </c>
      <c r="K13" s="80">
        <v>575918</v>
      </c>
      <c r="L13" s="80">
        <v>587488.1</v>
      </c>
      <c r="M13" s="80">
        <v>584846.19999999995</v>
      </c>
      <c r="N13" s="80">
        <v>581530.19999999995</v>
      </c>
      <c r="O13" s="80">
        <v>596149.5</v>
      </c>
      <c r="P13" s="80">
        <v>593039.30000000005</v>
      </c>
      <c r="Q13" s="80">
        <v>599518.30000000005</v>
      </c>
      <c r="R13" s="80">
        <v>606217.30000000005</v>
      </c>
      <c r="S13" s="80">
        <v>618286.19999999995</v>
      </c>
      <c r="T13" s="80">
        <v>627210.80000000005</v>
      </c>
      <c r="U13" s="80">
        <v>636506.30000000005</v>
      </c>
      <c r="V13" s="80">
        <v>624194.1</v>
      </c>
      <c r="W13" s="80">
        <v>650657.80000000005</v>
      </c>
      <c r="X13" s="80">
        <v>657541.30000000005</v>
      </c>
      <c r="Y13" s="80">
        <v>672552.4</v>
      </c>
      <c r="Z13" s="80">
        <v>662341.69999999995</v>
      </c>
      <c r="AA13" s="80">
        <v>666502.69999999995</v>
      </c>
      <c r="AB13" s="80">
        <v>676467.1</v>
      </c>
      <c r="AC13" s="80">
        <v>679996.5</v>
      </c>
      <c r="AD13" s="80">
        <v>705592.8</v>
      </c>
      <c r="AE13" s="80">
        <v>707074.8</v>
      </c>
      <c r="AF13" s="80">
        <v>708973.5</v>
      </c>
      <c r="AG13" s="80">
        <v>710891.8</v>
      </c>
      <c r="AH13" s="80">
        <v>708369.5</v>
      </c>
      <c r="AI13" s="80">
        <v>717347.7</v>
      </c>
      <c r="AJ13" s="80">
        <v>723339.7</v>
      </c>
      <c r="AK13" s="80">
        <v>734657.4</v>
      </c>
      <c r="AL13" s="80">
        <v>733759.7</v>
      </c>
      <c r="AM13" s="80">
        <v>735199.6</v>
      </c>
      <c r="AN13" s="80">
        <v>753491.5</v>
      </c>
      <c r="AO13" s="80">
        <v>780807.7</v>
      </c>
      <c r="AP13" s="80">
        <v>790168.9</v>
      </c>
      <c r="AQ13" s="80">
        <v>775276.6</v>
      </c>
      <c r="AR13" s="80">
        <v>782382</v>
      </c>
      <c r="AS13" s="80">
        <v>788841.7</v>
      </c>
      <c r="AT13" s="80">
        <v>811427.9</v>
      </c>
      <c r="AU13" s="80">
        <v>810200.2</v>
      </c>
      <c r="AV13" s="80">
        <v>825613.8</v>
      </c>
      <c r="AW13" s="80">
        <v>850070.7</v>
      </c>
      <c r="AX13" s="80">
        <v>882118.7</v>
      </c>
      <c r="AY13" s="80">
        <v>891846.8</v>
      </c>
      <c r="AZ13" s="80">
        <v>873406.4</v>
      </c>
      <c r="BA13" s="80">
        <v>870766.7</v>
      </c>
      <c r="BB13" s="80">
        <v>880800.6</v>
      </c>
      <c r="BC13" s="80">
        <v>895634.1</v>
      </c>
      <c r="BD13" s="80">
        <v>928086.3</v>
      </c>
      <c r="BE13" s="80">
        <v>942170.3</v>
      </c>
      <c r="BF13" s="80">
        <v>972941.9</v>
      </c>
      <c r="BG13" s="80">
        <v>980530.3</v>
      </c>
      <c r="BH13" s="80">
        <v>1025661.2</v>
      </c>
      <c r="BI13" s="80">
        <v>1013583.1</v>
      </c>
      <c r="BJ13" s="80">
        <v>1010589.4</v>
      </c>
      <c r="BK13" s="80">
        <v>1024555.5</v>
      </c>
      <c r="BL13" s="80">
        <v>1049964.8999999999</v>
      </c>
      <c r="BM13" s="80">
        <v>1068472</v>
      </c>
      <c r="BN13" s="80">
        <v>1067930.6000000001</v>
      </c>
      <c r="BO13" s="80">
        <v>1101337.3</v>
      </c>
      <c r="BP13" s="80">
        <v>1116427</v>
      </c>
      <c r="BQ13" s="80">
        <v>1131201.2</v>
      </c>
      <c r="BR13" s="80">
        <v>1131724.3999999999</v>
      </c>
      <c r="BS13" s="80">
        <v>1152567.6000000001</v>
      </c>
      <c r="BT13" s="80">
        <v>1163118.2</v>
      </c>
      <c r="BU13" s="80">
        <v>1193797.7</v>
      </c>
      <c r="BV13" s="80">
        <v>1191996.3</v>
      </c>
      <c r="BW13" s="80">
        <v>1192183.8999999999</v>
      </c>
      <c r="BX13" s="80">
        <v>1198775.1000000001</v>
      </c>
      <c r="BY13" s="80">
        <v>1195670.3</v>
      </c>
      <c r="BZ13" s="80">
        <v>1228224.7</v>
      </c>
      <c r="CA13" s="80">
        <v>1228896.6000000001</v>
      </c>
      <c r="CB13" s="80">
        <v>1207715.5</v>
      </c>
      <c r="CC13" s="80">
        <v>1240900.3999999999</v>
      </c>
      <c r="CD13" s="80">
        <v>1245127.8</v>
      </c>
      <c r="CE13" s="80">
        <v>1264001.3999999999</v>
      </c>
      <c r="CF13" s="80">
        <v>1269051.3</v>
      </c>
      <c r="CG13" s="80">
        <v>1269051.3</v>
      </c>
      <c r="CH13" s="80">
        <v>1257345.8</v>
      </c>
      <c r="CI13" s="80">
        <v>1296060</v>
      </c>
      <c r="CJ13" s="80">
        <v>1339716</v>
      </c>
      <c r="CK13" s="305">
        <v>1360860.1</v>
      </c>
      <c r="CL13" s="305">
        <v>1367345.8</v>
      </c>
      <c r="CM13" s="305">
        <v>1368427.9</v>
      </c>
      <c r="CN13" s="305">
        <v>1373842.6</v>
      </c>
      <c r="CO13" s="73"/>
      <c r="CP13" s="73"/>
      <c r="CQ13" s="73"/>
      <c r="CR13" s="73"/>
      <c r="CS13" s="73"/>
      <c r="CT13" s="73"/>
      <c r="CU13" s="73"/>
      <c r="CV13" s="73"/>
      <c r="CW13" s="73"/>
      <c r="CX13" s="73"/>
      <c r="CY13" s="73"/>
      <c r="CZ13" s="73"/>
      <c r="DA13" s="73"/>
      <c r="DB13" s="73"/>
      <c r="DC13" s="73"/>
    </row>
    <row r="14" spans="1:107">
      <c r="A14" s="69" t="s">
        <v>147</v>
      </c>
      <c r="B14" s="72">
        <v>12.4</v>
      </c>
      <c r="C14" s="72">
        <v>0.4</v>
      </c>
      <c r="D14" s="72">
        <v>0.5</v>
      </c>
      <c r="E14" s="72">
        <v>0.4</v>
      </c>
      <c r="F14" s="72">
        <v>0.3</v>
      </c>
      <c r="G14" s="72">
        <v>0.3</v>
      </c>
      <c r="H14" s="72">
        <v>0.1</v>
      </c>
      <c r="I14" s="72">
        <v>0</v>
      </c>
      <c r="J14" s="72">
        <v>0.1</v>
      </c>
      <c r="K14" s="72">
        <v>0.1</v>
      </c>
      <c r="L14" s="72">
        <v>0.2</v>
      </c>
      <c r="M14" s="72">
        <v>0</v>
      </c>
      <c r="N14" s="72">
        <v>2</v>
      </c>
      <c r="O14" s="72">
        <v>0</v>
      </c>
      <c r="P14" s="72">
        <v>0.1</v>
      </c>
      <c r="Q14" s="72">
        <v>0.2</v>
      </c>
      <c r="R14" s="72">
        <v>0.1</v>
      </c>
      <c r="S14" s="72">
        <v>0.1</v>
      </c>
      <c r="T14" s="72">
        <v>0.1</v>
      </c>
      <c r="U14" s="72">
        <v>0.1</v>
      </c>
      <c r="V14" s="72">
        <v>0.1</v>
      </c>
      <c r="W14" s="72">
        <v>0.1</v>
      </c>
      <c r="X14" s="72">
        <v>0.1</v>
      </c>
      <c r="Y14" s="72">
        <v>0.1</v>
      </c>
      <c r="Z14" s="72">
        <v>0.1</v>
      </c>
      <c r="AA14" s="72">
        <v>0.1</v>
      </c>
      <c r="AB14" s="72">
        <v>0.1</v>
      </c>
      <c r="AC14" s="72">
        <v>0.1</v>
      </c>
      <c r="AD14" s="72">
        <v>0.1</v>
      </c>
      <c r="AE14" s="72">
        <v>0.1</v>
      </c>
      <c r="AF14" s="72">
        <v>0</v>
      </c>
      <c r="AG14" s="72">
        <v>0.1</v>
      </c>
      <c r="AH14" s="72">
        <v>0.1</v>
      </c>
      <c r="AI14" s="72">
        <v>0</v>
      </c>
      <c r="AJ14" s="72">
        <v>0.1</v>
      </c>
      <c r="AK14" s="72">
        <v>0</v>
      </c>
      <c r="AL14" s="72">
        <v>0.1</v>
      </c>
      <c r="AM14" s="72">
        <v>0.1</v>
      </c>
      <c r="AN14" s="72">
        <v>0.2</v>
      </c>
      <c r="AO14" s="72">
        <v>0.1</v>
      </c>
      <c r="AP14" s="72">
        <v>0.1</v>
      </c>
      <c r="AQ14" s="72">
        <v>0.2</v>
      </c>
      <c r="AR14" s="72">
        <v>0.1</v>
      </c>
      <c r="AS14" s="72">
        <v>0.1</v>
      </c>
      <c r="AT14" s="72">
        <v>0.2</v>
      </c>
      <c r="AU14" s="72">
        <v>0.1</v>
      </c>
      <c r="AV14" s="72">
        <v>0.1</v>
      </c>
      <c r="AW14" s="72">
        <v>0.2</v>
      </c>
      <c r="AX14" s="72">
        <v>0.1</v>
      </c>
      <c r="AY14" s="72">
        <v>0.1</v>
      </c>
      <c r="AZ14" s="72">
        <v>0.2</v>
      </c>
      <c r="BA14" s="72">
        <v>0.1</v>
      </c>
      <c r="BB14" s="72">
        <v>0.2</v>
      </c>
      <c r="BC14" s="72">
        <v>0.1</v>
      </c>
      <c r="BD14" s="72">
        <v>0.1</v>
      </c>
      <c r="BE14" s="72">
        <v>0</v>
      </c>
      <c r="BF14" s="72">
        <v>0.1</v>
      </c>
      <c r="BG14" s="72">
        <v>0.1</v>
      </c>
      <c r="BH14" s="72">
        <v>0</v>
      </c>
      <c r="BI14" s="72">
        <v>0.1</v>
      </c>
      <c r="BJ14" s="72">
        <v>0</v>
      </c>
      <c r="BK14" s="72">
        <v>0.1</v>
      </c>
      <c r="BL14" s="72">
        <v>0.2</v>
      </c>
      <c r="BM14" s="72">
        <v>0</v>
      </c>
      <c r="BN14" s="72">
        <v>0.1</v>
      </c>
      <c r="BO14" s="72">
        <v>0.2</v>
      </c>
      <c r="BP14" s="72">
        <v>0</v>
      </c>
      <c r="BQ14" s="72">
        <v>0.1</v>
      </c>
      <c r="BR14" s="72">
        <v>1.3</v>
      </c>
      <c r="BS14" s="72">
        <v>2.6</v>
      </c>
      <c r="BT14" s="72">
        <v>192.8</v>
      </c>
      <c r="BU14" s="72">
        <v>3.8</v>
      </c>
      <c r="BV14" s="72">
        <v>3.8</v>
      </c>
      <c r="BW14" s="72">
        <v>0.1</v>
      </c>
      <c r="BX14" s="72">
        <v>0.1</v>
      </c>
      <c r="BY14" s="72">
        <v>0.1</v>
      </c>
      <c r="BZ14" s="72">
        <v>0.1</v>
      </c>
      <c r="CA14" s="72">
        <v>0.1</v>
      </c>
      <c r="CB14" s="72">
        <v>0.1</v>
      </c>
      <c r="CC14" s="72">
        <v>0.1</v>
      </c>
      <c r="CD14" s="72">
        <v>-0.1</v>
      </c>
      <c r="CE14" s="72">
        <v>0.1</v>
      </c>
      <c r="CF14" s="72">
        <v>0.1</v>
      </c>
      <c r="CG14" s="72">
        <v>0.1</v>
      </c>
      <c r="CH14" s="72">
        <v>0.1</v>
      </c>
      <c r="CI14" s="72">
        <v>0.1</v>
      </c>
      <c r="CJ14" s="72">
        <v>0.1</v>
      </c>
      <c r="CK14" s="304">
        <v>0.1</v>
      </c>
      <c r="CL14" s="304">
        <v>0.1</v>
      </c>
      <c r="CM14" s="304">
        <v>0.1</v>
      </c>
      <c r="CN14" s="304">
        <v>0.1</v>
      </c>
      <c r="CO14" s="73"/>
      <c r="CP14" s="73"/>
      <c r="CQ14" s="73"/>
      <c r="CR14" s="73"/>
      <c r="CS14" s="73"/>
      <c r="CT14" s="73"/>
      <c r="CU14" s="73"/>
      <c r="CV14" s="73"/>
      <c r="CW14" s="73"/>
      <c r="CX14" s="73"/>
      <c r="CY14" s="73"/>
      <c r="CZ14" s="73"/>
      <c r="DA14" s="73"/>
      <c r="DB14" s="73"/>
      <c r="DC14" s="73"/>
    </row>
    <row r="15" spans="1:107">
      <c r="A15" s="83" t="s">
        <v>148</v>
      </c>
      <c r="B15" s="80">
        <v>808812.2</v>
      </c>
      <c r="C15" s="80">
        <v>815511.1</v>
      </c>
      <c r="D15" s="80">
        <v>826814.5</v>
      </c>
      <c r="E15" s="80">
        <v>822901.4</v>
      </c>
      <c r="F15" s="80">
        <v>832237.6</v>
      </c>
      <c r="G15" s="80">
        <v>841639.4</v>
      </c>
      <c r="H15" s="80">
        <v>853005.1</v>
      </c>
      <c r="I15" s="80">
        <v>865221.2</v>
      </c>
      <c r="J15" s="80">
        <v>876136.5</v>
      </c>
      <c r="K15" s="80">
        <v>883808.6</v>
      </c>
      <c r="L15" s="80">
        <v>899355.6</v>
      </c>
      <c r="M15" s="80">
        <v>904076.2</v>
      </c>
      <c r="N15" s="80">
        <v>910236.2</v>
      </c>
      <c r="O15" s="80">
        <v>910154.8</v>
      </c>
      <c r="P15" s="80">
        <v>919453.4</v>
      </c>
      <c r="Q15" s="80">
        <v>925858.4</v>
      </c>
      <c r="R15" s="80">
        <v>935590.2</v>
      </c>
      <c r="S15" s="80">
        <v>937322.4</v>
      </c>
      <c r="T15" s="80">
        <v>948653.8</v>
      </c>
      <c r="U15" s="80">
        <v>960029.7</v>
      </c>
      <c r="V15" s="80">
        <v>967923.7</v>
      </c>
      <c r="W15" s="80">
        <v>973801.1</v>
      </c>
      <c r="X15" s="80">
        <v>1002091.8</v>
      </c>
      <c r="Y15" s="80">
        <v>1000665.2</v>
      </c>
      <c r="Z15" s="80">
        <v>1002782.6</v>
      </c>
      <c r="AA15" s="80">
        <v>1006010</v>
      </c>
      <c r="AB15" s="80">
        <v>1015549.2</v>
      </c>
      <c r="AC15" s="80">
        <v>1019372.9</v>
      </c>
      <c r="AD15" s="80">
        <v>1028688.3</v>
      </c>
      <c r="AE15" s="80">
        <v>1032065.1</v>
      </c>
      <c r="AF15" s="80">
        <v>1034690</v>
      </c>
      <c r="AG15" s="80">
        <v>1043955.2</v>
      </c>
      <c r="AH15" s="80">
        <v>1049039.3</v>
      </c>
      <c r="AI15" s="80">
        <v>1055498.7</v>
      </c>
      <c r="AJ15" s="80">
        <v>1067947.5</v>
      </c>
      <c r="AK15" s="80">
        <v>1068895.5</v>
      </c>
      <c r="AL15" s="80">
        <v>1075391.2</v>
      </c>
      <c r="AM15" s="80">
        <v>1079561.2</v>
      </c>
      <c r="AN15" s="80">
        <v>1089299.8999999999</v>
      </c>
      <c r="AO15" s="80">
        <v>1098777.7</v>
      </c>
      <c r="AP15" s="80">
        <v>1107726.3</v>
      </c>
      <c r="AQ15" s="80">
        <v>1115580.3</v>
      </c>
      <c r="AR15" s="80">
        <v>1123812</v>
      </c>
      <c r="AS15" s="80">
        <v>1137529.2</v>
      </c>
      <c r="AT15" s="80">
        <v>1151351.2</v>
      </c>
      <c r="AU15" s="80">
        <v>1164899.6000000001</v>
      </c>
      <c r="AV15" s="80">
        <v>1182166.3</v>
      </c>
      <c r="AW15" s="80">
        <v>1187757.8999999999</v>
      </c>
      <c r="AX15" s="80">
        <v>1197170.8</v>
      </c>
      <c r="AY15" s="80">
        <v>1202460.5</v>
      </c>
      <c r="AZ15" s="80">
        <v>1215275.8</v>
      </c>
      <c r="BA15" s="80">
        <v>1227145.5</v>
      </c>
      <c r="BB15" s="80">
        <v>1271019.8999999999</v>
      </c>
      <c r="BC15" s="80">
        <v>1285899</v>
      </c>
      <c r="BD15" s="80">
        <v>1301597.3999999999</v>
      </c>
      <c r="BE15" s="80">
        <v>1313830.7</v>
      </c>
      <c r="BF15" s="80">
        <v>1327867.3</v>
      </c>
      <c r="BG15" s="80">
        <v>1340968.3</v>
      </c>
      <c r="BH15" s="80">
        <v>1361927</v>
      </c>
      <c r="BI15" s="80">
        <v>1363560.3</v>
      </c>
      <c r="BJ15" s="80">
        <v>1370468.6</v>
      </c>
      <c r="BK15" s="80">
        <v>1376965.8</v>
      </c>
      <c r="BL15" s="80">
        <v>1389623.1</v>
      </c>
      <c r="BM15" s="80">
        <v>1398240.4</v>
      </c>
      <c r="BN15" s="80">
        <v>1408978.9</v>
      </c>
      <c r="BO15" s="80">
        <v>1421313.4</v>
      </c>
      <c r="BP15" s="80">
        <v>1435700.5</v>
      </c>
      <c r="BQ15" s="80">
        <v>1439345.3</v>
      </c>
      <c r="BR15" s="80">
        <v>1448866</v>
      </c>
      <c r="BS15" s="80">
        <v>1456887.2</v>
      </c>
      <c r="BT15" s="80">
        <v>1477310.1</v>
      </c>
      <c r="BU15" s="80">
        <v>1475852.1</v>
      </c>
      <c r="BV15" s="80">
        <v>1481321</v>
      </c>
      <c r="BW15" s="80">
        <v>1487633.3</v>
      </c>
      <c r="BX15" s="80">
        <v>1499109.8</v>
      </c>
      <c r="BY15" s="80">
        <v>1507032.5</v>
      </c>
      <c r="BZ15" s="80">
        <v>1518825.4</v>
      </c>
      <c r="CA15" s="80">
        <v>1528017.8</v>
      </c>
      <c r="CB15" s="80">
        <v>1537947.1</v>
      </c>
      <c r="CC15" s="80">
        <v>1546060.2</v>
      </c>
      <c r="CD15" s="80">
        <v>1561258.7</v>
      </c>
      <c r="CE15" s="80">
        <v>1568837</v>
      </c>
      <c r="CF15" s="80">
        <v>1590225.5</v>
      </c>
      <c r="CG15" s="80">
        <v>1590225.5</v>
      </c>
      <c r="CH15" s="80">
        <v>1595511.6</v>
      </c>
      <c r="CI15" s="80">
        <v>1602445.4</v>
      </c>
      <c r="CJ15" s="80">
        <v>1615445</v>
      </c>
      <c r="CK15" s="305">
        <v>1624258.7</v>
      </c>
      <c r="CL15" s="305">
        <v>1638803.9</v>
      </c>
      <c r="CM15" s="305">
        <v>1651253.4</v>
      </c>
      <c r="CN15" s="305">
        <v>1663628.2</v>
      </c>
      <c r="CO15" s="73"/>
      <c r="CP15" s="73"/>
      <c r="CQ15" s="73"/>
      <c r="CR15" s="73"/>
      <c r="CS15" s="73"/>
      <c r="CT15" s="73"/>
      <c r="CU15" s="73"/>
      <c r="CV15" s="73"/>
      <c r="CW15" s="73"/>
      <c r="CX15" s="73"/>
      <c r="CY15" s="73"/>
      <c r="CZ15" s="73"/>
      <c r="DA15" s="73"/>
      <c r="DB15" s="73"/>
      <c r="DC15" s="73"/>
    </row>
    <row r="16" spans="1:107">
      <c r="A16" s="69" t="s">
        <v>149</v>
      </c>
      <c r="B16" s="72">
        <v>423546.7</v>
      </c>
      <c r="C16" s="72">
        <v>425962.5</v>
      </c>
      <c r="D16" s="72">
        <v>431204.2</v>
      </c>
      <c r="E16" s="72">
        <v>432245.8</v>
      </c>
      <c r="F16" s="72">
        <v>435470.9</v>
      </c>
      <c r="G16" s="72">
        <v>438506.6</v>
      </c>
      <c r="H16" s="72">
        <v>441887.8</v>
      </c>
      <c r="I16" s="72">
        <v>444996</v>
      </c>
      <c r="J16" s="72">
        <v>449788.7</v>
      </c>
      <c r="K16" s="72">
        <v>450139.8</v>
      </c>
      <c r="L16" s="72">
        <v>452386.4</v>
      </c>
      <c r="M16" s="72">
        <v>457166.8</v>
      </c>
      <c r="N16" s="72">
        <v>462066.2</v>
      </c>
      <c r="O16" s="72">
        <v>459226.6</v>
      </c>
      <c r="P16" s="72">
        <v>464180.2</v>
      </c>
      <c r="Q16" s="72">
        <v>466449.6</v>
      </c>
      <c r="R16" s="72">
        <v>472200.6</v>
      </c>
      <c r="S16" s="72">
        <v>469651.3</v>
      </c>
      <c r="T16" s="72">
        <v>473938.9</v>
      </c>
      <c r="U16" s="72">
        <v>478326.6</v>
      </c>
      <c r="V16" s="72">
        <v>482148.5</v>
      </c>
      <c r="W16" s="72">
        <v>483844.5</v>
      </c>
      <c r="X16" s="72">
        <v>490040.8</v>
      </c>
      <c r="Y16" s="72">
        <v>492683.6</v>
      </c>
      <c r="Z16" s="72">
        <v>496845.6</v>
      </c>
      <c r="AA16" s="72">
        <v>498190.2</v>
      </c>
      <c r="AB16" s="72">
        <v>505403.4</v>
      </c>
      <c r="AC16" s="72">
        <v>505898.5</v>
      </c>
      <c r="AD16" s="72">
        <v>512086.7</v>
      </c>
      <c r="AE16" s="72">
        <v>511761.2</v>
      </c>
      <c r="AF16" s="72">
        <v>510075.3</v>
      </c>
      <c r="AG16" s="72">
        <v>514252.5</v>
      </c>
      <c r="AH16" s="72">
        <v>519008</v>
      </c>
      <c r="AI16" s="72">
        <v>523364.8</v>
      </c>
      <c r="AJ16" s="72">
        <v>529535.4</v>
      </c>
      <c r="AK16" s="72">
        <v>534099.9</v>
      </c>
      <c r="AL16" s="72">
        <v>541661.9</v>
      </c>
      <c r="AM16" s="72">
        <v>543528.19999999995</v>
      </c>
      <c r="AN16" s="72">
        <v>550044.9</v>
      </c>
      <c r="AO16" s="72">
        <v>554329.80000000005</v>
      </c>
      <c r="AP16" s="72">
        <v>560008.19999999995</v>
      </c>
      <c r="AQ16" s="72">
        <v>564148.4</v>
      </c>
      <c r="AR16" s="72">
        <v>568855.5</v>
      </c>
      <c r="AS16" s="72">
        <v>573399.69999999995</v>
      </c>
      <c r="AT16" s="72">
        <v>580697.9</v>
      </c>
      <c r="AU16" s="72">
        <v>587130.4</v>
      </c>
      <c r="AV16" s="72">
        <v>594073.30000000005</v>
      </c>
      <c r="AW16" s="72">
        <v>600119.19999999995</v>
      </c>
      <c r="AX16" s="72">
        <v>607378.30000000005</v>
      </c>
      <c r="AY16" s="72">
        <v>609347.30000000005</v>
      </c>
      <c r="AZ16" s="72">
        <v>615173.9</v>
      </c>
      <c r="BA16" s="72">
        <v>620315.6</v>
      </c>
      <c r="BB16" s="72">
        <v>629480.30000000005</v>
      </c>
      <c r="BC16" s="72">
        <v>634244.1</v>
      </c>
      <c r="BD16" s="72">
        <v>640883.19999999995</v>
      </c>
      <c r="BE16" s="72">
        <v>644625.69999999995</v>
      </c>
      <c r="BF16" s="72">
        <v>651931.5</v>
      </c>
      <c r="BG16" s="72">
        <v>656934.30000000005</v>
      </c>
      <c r="BH16" s="72">
        <v>664771.69999999995</v>
      </c>
      <c r="BI16" s="72">
        <v>671467.9</v>
      </c>
      <c r="BJ16" s="72">
        <v>677658</v>
      </c>
      <c r="BK16" s="72">
        <v>681432.4</v>
      </c>
      <c r="BL16" s="72">
        <v>689169.3</v>
      </c>
      <c r="BM16" s="72">
        <v>691943.6</v>
      </c>
      <c r="BN16" s="72">
        <v>697992.2</v>
      </c>
      <c r="BO16" s="72">
        <v>702817.3</v>
      </c>
      <c r="BP16" s="72">
        <v>708949.6</v>
      </c>
      <c r="BQ16" s="72">
        <v>713312.7</v>
      </c>
      <c r="BR16" s="72">
        <v>718858.1</v>
      </c>
      <c r="BS16" s="72">
        <v>722000.9</v>
      </c>
      <c r="BT16" s="72">
        <v>728644</v>
      </c>
      <c r="BU16" s="72">
        <v>732237</v>
      </c>
      <c r="BV16" s="72">
        <v>735888</v>
      </c>
      <c r="BW16" s="72">
        <v>739150.4</v>
      </c>
      <c r="BX16" s="72">
        <v>744325.7</v>
      </c>
      <c r="BY16" s="72">
        <v>747513.5</v>
      </c>
      <c r="BZ16" s="72">
        <v>754783.9</v>
      </c>
      <c r="CA16" s="72">
        <v>758202</v>
      </c>
      <c r="CB16" s="72">
        <v>764232.3</v>
      </c>
      <c r="CC16" s="72">
        <v>767474.5</v>
      </c>
      <c r="CD16" s="72">
        <v>775226.8</v>
      </c>
      <c r="CE16" s="72">
        <v>778855.7</v>
      </c>
      <c r="CF16" s="72">
        <v>786481</v>
      </c>
      <c r="CG16" s="72">
        <v>786481</v>
      </c>
      <c r="CH16" s="72">
        <v>795097.1</v>
      </c>
      <c r="CI16" s="72">
        <v>798763</v>
      </c>
      <c r="CJ16" s="72">
        <v>807384.8</v>
      </c>
      <c r="CK16" s="304">
        <v>810705</v>
      </c>
      <c r="CL16" s="304">
        <v>820066.4</v>
      </c>
      <c r="CM16" s="304">
        <v>826049.1</v>
      </c>
      <c r="CN16" s="304">
        <v>833757.2</v>
      </c>
      <c r="CO16" s="73"/>
      <c r="CP16" s="73"/>
      <c r="CQ16" s="73"/>
      <c r="CR16" s="73"/>
      <c r="CS16" s="73"/>
      <c r="CT16" s="73"/>
      <c r="CU16" s="73"/>
      <c r="CV16" s="73"/>
      <c r="CW16" s="73"/>
      <c r="CX16" s="73"/>
      <c r="CY16" s="73"/>
      <c r="CZ16" s="73"/>
      <c r="DA16" s="73"/>
      <c r="DB16" s="73"/>
      <c r="DC16" s="73"/>
    </row>
    <row r="17" spans="1:107">
      <c r="A17" s="81" t="s">
        <v>150</v>
      </c>
      <c r="B17" s="80">
        <v>385265.5</v>
      </c>
      <c r="C17" s="80">
        <v>389548.6</v>
      </c>
      <c r="D17" s="80">
        <v>395610.3</v>
      </c>
      <c r="E17" s="80">
        <v>390655.6</v>
      </c>
      <c r="F17" s="80">
        <v>396766.7</v>
      </c>
      <c r="G17" s="80">
        <v>403132.8</v>
      </c>
      <c r="H17" s="80">
        <v>411117.3</v>
      </c>
      <c r="I17" s="80">
        <v>420225.2</v>
      </c>
      <c r="J17" s="80">
        <v>426347.8</v>
      </c>
      <c r="K17" s="80">
        <v>433668.8</v>
      </c>
      <c r="L17" s="80">
        <v>446969.2</v>
      </c>
      <c r="M17" s="80">
        <v>446909.4</v>
      </c>
      <c r="N17" s="80">
        <v>448170.1</v>
      </c>
      <c r="O17" s="80">
        <v>450928.2</v>
      </c>
      <c r="P17" s="80">
        <v>455273.2</v>
      </c>
      <c r="Q17" s="80">
        <v>459408.9</v>
      </c>
      <c r="R17" s="80">
        <v>463389.7</v>
      </c>
      <c r="S17" s="80">
        <v>467671.1</v>
      </c>
      <c r="T17" s="80">
        <v>474714.9</v>
      </c>
      <c r="U17" s="80">
        <v>481703.1</v>
      </c>
      <c r="V17" s="80">
        <v>485775.2</v>
      </c>
      <c r="W17" s="80">
        <v>489956.6</v>
      </c>
      <c r="X17" s="80">
        <v>512051</v>
      </c>
      <c r="Y17" s="80">
        <v>507981.5</v>
      </c>
      <c r="Z17" s="80">
        <v>505937</v>
      </c>
      <c r="AA17" s="80">
        <v>507819.8</v>
      </c>
      <c r="AB17" s="80">
        <v>510145.8</v>
      </c>
      <c r="AC17" s="80">
        <v>513474.4</v>
      </c>
      <c r="AD17" s="80">
        <v>516601.59999999998</v>
      </c>
      <c r="AE17" s="80">
        <v>520303.9</v>
      </c>
      <c r="AF17" s="80">
        <v>524614.69999999995</v>
      </c>
      <c r="AG17" s="80">
        <v>529702.69999999995</v>
      </c>
      <c r="AH17" s="80">
        <v>530031.30000000005</v>
      </c>
      <c r="AI17" s="80">
        <v>532133.9</v>
      </c>
      <c r="AJ17" s="80">
        <v>538412.1</v>
      </c>
      <c r="AK17" s="80">
        <v>534795.5</v>
      </c>
      <c r="AL17" s="80">
        <v>533729.30000000005</v>
      </c>
      <c r="AM17" s="80">
        <v>536033</v>
      </c>
      <c r="AN17" s="80">
        <v>539254.9</v>
      </c>
      <c r="AO17" s="80">
        <v>544447.9</v>
      </c>
      <c r="AP17" s="80">
        <v>547718.1</v>
      </c>
      <c r="AQ17" s="80">
        <v>551431.9</v>
      </c>
      <c r="AR17" s="80">
        <v>554956.5</v>
      </c>
      <c r="AS17" s="80">
        <v>564129.5</v>
      </c>
      <c r="AT17" s="80">
        <v>570653.30000000005</v>
      </c>
      <c r="AU17" s="80">
        <v>577769.19999999995</v>
      </c>
      <c r="AV17" s="80">
        <v>588093</v>
      </c>
      <c r="AW17" s="80">
        <v>587638.69999999995</v>
      </c>
      <c r="AX17" s="80">
        <v>589792.5</v>
      </c>
      <c r="AY17" s="80">
        <v>593113.30000000005</v>
      </c>
      <c r="AZ17" s="80">
        <v>600101.9</v>
      </c>
      <c r="BA17" s="80">
        <v>606829.9</v>
      </c>
      <c r="BB17" s="80">
        <v>641539.6</v>
      </c>
      <c r="BC17" s="80">
        <v>651654.9</v>
      </c>
      <c r="BD17" s="80">
        <v>660714.19999999995</v>
      </c>
      <c r="BE17" s="80">
        <v>669205</v>
      </c>
      <c r="BF17" s="80">
        <v>675935.7</v>
      </c>
      <c r="BG17" s="80">
        <v>684034</v>
      </c>
      <c r="BH17" s="80">
        <v>697155.3</v>
      </c>
      <c r="BI17" s="80">
        <v>692092.4</v>
      </c>
      <c r="BJ17" s="80">
        <v>692810.6</v>
      </c>
      <c r="BK17" s="80">
        <v>695533.4</v>
      </c>
      <c r="BL17" s="80">
        <v>700453.7</v>
      </c>
      <c r="BM17" s="80">
        <v>706296.8</v>
      </c>
      <c r="BN17" s="80">
        <v>710986.7</v>
      </c>
      <c r="BO17" s="80">
        <v>718496.1</v>
      </c>
      <c r="BP17" s="80">
        <v>726750.9</v>
      </c>
      <c r="BQ17" s="80">
        <v>726032.6</v>
      </c>
      <c r="BR17" s="80">
        <v>730007.9</v>
      </c>
      <c r="BS17" s="80">
        <v>734886.3</v>
      </c>
      <c r="BT17" s="80">
        <v>748666</v>
      </c>
      <c r="BU17" s="80">
        <v>743615</v>
      </c>
      <c r="BV17" s="80">
        <v>745432.9</v>
      </c>
      <c r="BW17" s="80">
        <v>748482.9</v>
      </c>
      <c r="BX17" s="80">
        <v>754784.1</v>
      </c>
      <c r="BY17" s="80">
        <v>759519</v>
      </c>
      <c r="BZ17" s="80">
        <v>764041.5</v>
      </c>
      <c r="CA17" s="80">
        <v>769815.8</v>
      </c>
      <c r="CB17" s="80">
        <v>773714.7</v>
      </c>
      <c r="CC17" s="80">
        <v>778585.8</v>
      </c>
      <c r="CD17" s="80">
        <v>786031.9</v>
      </c>
      <c r="CE17" s="80">
        <v>789981.3</v>
      </c>
      <c r="CF17" s="80">
        <v>803744.5</v>
      </c>
      <c r="CG17" s="80">
        <v>803744.5</v>
      </c>
      <c r="CH17" s="80">
        <v>800414.5</v>
      </c>
      <c r="CI17" s="80">
        <v>803682.4</v>
      </c>
      <c r="CJ17" s="80">
        <v>808060.2</v>
      </c>
      <c r="CK17" s="305">
        <v>813553.7</v>
      </c>
      <c r="CL17" s="305">
        <v>818737.5</v>
      </c>
      <c r="CM17" s="305">
        <v>825204.3</v>
      </c>
      <c r="CN17" s="305">
        <v>829871.1</v>
      </c>
      <c r="CO17" s="73"/>
      <c r="CP17" s="73"/>
      <c r="CQ17" s="73"/>
      <c r="CR17" s="73"/>
      <c r="CS17" s="73"/>
      <c r="CT17" s="73"/>
      <c r="CU17" s="73"/>
      <c r="CV17" s="73"/>
      <c r="CW17" s="73"/>
      <c r="CX17" s="73"/>
      <c r="CY17" s="73"/>
      <c r="CZ17" s="73"/>
      <c r="DA17" s="73"/>
      <c r="DB17" s="73"/>
      <c r="DC17" s="73"/>
    </row>
    <row r="18" spans="1:107">
      <c r="A18" s="68" t="s">
        <v>151</v>
      </c>
      <c r="B18" s="72">
        <v>166507.70000000001</v>
      </c>
      <c r="C18" s="72">
        <v>165129.5</v>
      </c>
      <c r="D18" s="72">
        <v>168543.4</v>
      </c>
      <c r="E18" s="72">
        <v>179479.4</v>
      </c>
      <c r="F18" s="72">
        <v>180136.2</v>
      </c>
      <c r="G18" s="72">
        <v>183979</v>
      </c>
      <c r="H18" s="72">
        <v>185760.4</v>
      </c>
      <c r="I18" s="72">
        <v>193305.3</v>
      </c>
      <c r="J18" s="72">
        <v>198575.8</v>
      </c>
      <c r="K18" s="72">
        <v>200001.9</v>
      </c>
      <c r="L18" s="72">
        <v>214973.1</v>
      </c>
      <c r="M18" s="72">
        <v>227623.2</v>
      </c>
      <c r="N18" s="72">
        <v>224257.1</v>
      </c>
      <c r="O18" s="72">
        <v>223900.79999999999</v>
      </c>
      <c r="P18" s="72">
        <v>227672.7</v>
      </c>
      <c r="Q18" s="72">
        <v>230690.3</v>
      </c>
      <c r="R18" s="72">
        <v>235432.6</v>
      </c>
      <c r="S18" s="72">
        <v>242247.7</v>
      </c>
      <c r="T18" s="72">
        <v>241601</v>
      </c>
      <c r="U18" s="72">
        <v>243400.2</v>
      </c>
      <c r="V18" s="72">
        <v>246338.7</v>
      </c>
      <c r="W18" s="72">
        <v>246066.2</v>
      </c>
      <c r="X18" s="72">
        <v>242349.7</v>
      </c>
      <c r="Y18" s="72">
        <v>253339.5</v>
      </c>
      <c r="Z18" s="72">
        <v>246322.4</v>
      </c>
      <c r="AA18" s="72">
        <v>246330.1</v>
      </c>
      <c r="AB18" s="72">
        <v>247614.1</v>
      </c>
      <c r="AC18" s="72">
        <v>247277.1</v>
      </c>
      <c r="AD18" s="72">
        <v>246263.1</v>
      </c>
      <c r="AE18" s="72">
        <v>254001</v>
      </c>
      <c r="AF18" s="72">
        <v>249703.3</v>
      </c>
      <c r="AG18" s="72">
        <v>244051.1</v>
      </c>
      <c r="AH18" s="72">
        <v>246308.9</v>
      </c>
      <c r="AI18" s="72">
        <v>241595.5</v>
      </c>
      <c r="AJ18" s="72">
        <v>255773.5</v>
      </c>
      <c r="AK18" s="72">
        <v>260458</v>
      </c>
      <c r="AL18" s="72">
        <v>252573.7</v>
      </c>
      <c r="AM18" s="72">
        <v>244905.4</v>
      </c>
      <c r="AN18" s="72">
        <v>245098.6</v>
      </c>
      <c r="AO18" s="72">
        <v>247924.3</v>
      </c>
      <c r="AP18" s="72">
        <v>254888.6</v>
      </c>
      <c r="AQ18" s="72">
        <v>253794.6</v>
      </c>
      <c r="AR18" s="72">
        <v>254857.60000000001</v>
      </c>
      <c r="AS18" s="72">
        <v>259893.2</v>
      </c>
      <c r="AT18" s="72">
        <v>253752.2</v>
      </c>
      <c r="AU18" s="72">
        <v>249413.5</v>
      </c>
      <c r="AV18" s="72">
        <v>269682.59999999998</v>
      </c>
      <c r="AW18" s="72">
        <v>295040</v>
      </c>
      <c r="AX18" s="72">
        <v>286795.59999999998</v>
      </c>
      <c r="AY18" s="72">
        <v>272500.90000000002</v>
      </c>
      <c r="AZ18" s="72">
        <v>289630.7</v>
      </c>
      <c r="BA18" s="72">
        <v>290970.40000000002</v>
      </c>
      <c r="BB18" s="72">
        <v>269218.8</v>
      </c>
      <c r="BC18" s="72">
        <v>275998.7</v>
      </c>
      <c r="BD18" s="72">
        <v>270928.3</v>
      </c>
      <c r="BE18" s="72">
        <v>264031.40000000002</v>
      </c>
      <c r="BF18" s="72">
        <v>259648.6</v>
      </c>
      <c r="BG18" s="72">
        <v>258586.7</v>
      </c>
      <c r="BH18" s="72">
        <v>265715</v>
      </c>
      <c r="BI18" s="72">
        <v>285369.7</v>
      </c>
      <c r="BJ18" s="72">
        <v>279730</v>
      </c>
      <c r="BK18" s="72">
        <v>278408.40000000002</v>
      </c>
      <c r="BL18" s="72">
        <v>295189.5</v>
      </c>
      <c r="BM18" s="72">
        <v>302729.2</v>
      </c>
      <c r="BN18" s="72">
        <v>302895.90000000002</v>
      </c>
      <c r="BO18" s="72">
        <v>298211</v>
      </c>
      <c r="BP18" s="72">
        <v>299277.59999999998</v>
      </c>
      <c r="BQ18" s="72">
        <v>301684.59999999998</v>
      </c>
      <c r="BR18" s="72">
        <v>299683.8</v>
      </c>
      <c r="BS18" s="72">
        <v>289273.3</v>
      </c>
      <c r="BT18" s="72">
        <v>303210.90000000002</v>
      </c>
      <c r="BU18" s="72">
        <v>311296.2</v>
      </c>
      <c r="BV18" s="72">
        <v>299109.8</v>
      </c>
      <c r="BW18" s="72">
        <v>292533.59999999998</v>
      </c>
      <c r="BX18" s="72">
        <v>294282.5</v>
      </c>
      <c r="BY18" s="72">
        <v>305063.5</v>
      </c>
      <c r="BZ18" s="72">
        <v>306485.90000000002</v>
      </c>
      <c r="CA18" s="72">
        <v>325600.59999999998</v>
      </c>
      <c r="CB18" s="72">
        <v>322454.59999999998</v>
      </c>
      <c r="CC18" s="72">
        <v>333734.09999999998</v>
      </c>
      <c r="CD18" s="72">
        <v>343916</v>
      </c>
      <c r="CE18" s="72">
        <v>354062.7</v>
      </c>
      <c r="CF18" s="72">
        <v>364188.7</v>
      </c>
      <c r="CG18" s="72">
        <v>364188.7</v>
      </c>
      <c r="CH18" s="72">
        <v>365150.7</v>
      </c>
      <c r="CI18" s="72">
        <v>365829.6</v>
      </c>
      <c r="CJ18" s="72">
        <v>366161.8</v>
      </c>
      <c r="CK18" s="304">
        <v>353709.3</v>
      </c>
      <c r="CL18" s="304">
        <v>350510.8</v>
      </c>
      <c r="CM18" s="304">
        <v>352158.1</v>
      </c>
      <c r="CN18" s="304">
        <v>351124.4</v>
      </c>
      <c r="CO18" s="73"/>
      <c r="CP18" s="73"/>
      <c r="CQ18" s="73"/>
      <c r="CR18" s="73"/>
      <c r="CS18" s="73"/>
      <c r="CT18" s="73"/>
      <c r="CU18" s="73"/>
      <c r="CV18" s="73"/>
      <c r="CW18" s="73"/>
      <c r="CX18" s="73"/>
      <c r="CY18" s="73"/>
      <c r="CZ18" s="73"/>
      <c r="DA18" s="73"/>
      <c r="DB18" s="73"/>
      <c r="DC18" s="73"/>
    </row>
    <row r="19" spans="1:107">
      <c r="A19" s="79" t="s">
        <v>152</v>
      </c>
      <c r="B19" s="80">
        <v>327361</v>
      </c>
      <c r="C19" s="80">
        <v>324586.3</v>
      </c>
      <c r="D19" s="80">
        <v>333830.5</v>
      </c>
      <c r="E19" s="80">
        <v>334094.7</v>
      </c>
      <c r="F19" s="80">
        <v>336504.4</v>
      </c>
      <c r="G19" s="80">
        <v>349226.1</v>
      </c>
      <c r="H19" s="80">
        <v>348486.3</v>
      </c>
      <c r="I19" s="80">
        <v>353608.8</v>
      </c>
      <c r="J19" s="80">
        <v>356616.5</v>
      </c>
      <c r="K19" s="80">
        <v>358759.6</v>
      </c>
      <c r="L19" s="80">
        <v>364797.5</v>
      </c>
      <c r="M19" s="80">
        <v>383380.3</v>
      </c>
      <c r="N19" s="80">
        <v>377263.4</v>
      </c>
      <c r="O19" s="80">
        <v>380544.8</v>
      </c>
      <c r="P19" s="80">
        <v>381131.1</v>
      </c>
      <c r="Q19" s="80">
        <v>378598.8</v>
      </c>
      <c r="R19" s="80">
        <v>379035.2</v>
      </c>
      <c r="S19" s="80">
        <v>382147</v>
      </c>
      <c r="T19" s="80">
        <v>378937.7</v>
      </c>
      <c r="U19" s="80">
        <v>383627.9</v>
      </c>
      <c r="V19" s="80">
        <v>382639.8</v>
      </c>
      <c r="W19" s="80">
        <v>393695.8</v>
      </c>
      <c r="X19" s="80">
        <v>393519.4</v>
      </c>
      <c r="Y19" s="80">
        <v>402922.9</v>
      </c>
      <c r="Z19" s="80">
        <v>401571.6</v>
      </c>
      <c r="AA19" s="80">
        <v>403242.6</v>
      </c>
      <c r="AB19" s="80">
        <v>408379.2</v>
      </c>
      <c r="AC19" s="80">
        <v>400596.9</v>
      </c>
      <c r="AD19" s="80">
        <v>413548.79999999999</v>
      </c>
      <c r="AE19" s="80">
        <v>411769.4</v>
      </c>
      <c r="AF19" s="80">
        <v>426698.6</v>
      </c>
      <c r="AG19" s="80">
        <v>431365.2</v>
      </c>
      <c r="AH19" s="80">
        <v>429931</v>
      </c>
      <c r="AI19" s="80">
        <v>436638.6</v>
      </c>
      <c r="AJ19" s="80">
        <v>471171.1</v>
      </c>
      <c r="AK19" s="80">
        <v>501714.8</v>
      </c>
      <c r="AL19" s="80">
        <v>515314.3</v>
      </c>
      <c r="AM19" s="80">
        <v>513961.5</v>
      </c>
      <c r="AN19" s="80">
        <v>510865</v>
      </c>
      <c r="AO19" s="80">
        <v>508082.2</v>
      </c>
      <c r="AP19" s="80">
        <v>508684.3</v>
      </c>
      <c r="AQ19" s="80">
        <v>508245.2</v>
      </c>
      <c r="AR19" s="80">
        <v>528509.19999999995</v>
      </c>
      <c r="AS19" s="80">
        <v>532609.30000000005</v>
      </c>
      <c r="AT19" s="80">
        <v>536136</v>
      </c>
      <c r="AU19" s="80">
        <v>524500.1</v>
      </c>
      <c r="AV19" s="80">
        <v>526639.9</v>
      </c>
      <c r="AW19" s="80">
        <v>556415.6</v>
      </c>
      <c r="AX19" s="80">
        <v>555464.9</v>
      </c>
      <c r="AY19" s="80">
        <v>559867.80000000005</v>
      </c>
      <c r="AZ19" s="80">
        <v>561477.9</v>
      </c>
      <c r="BA19" s="80">
        <v>559336.9</v>
      </c>
      <c r="BB19" s="80">
        <v>552935.5</v>
      </c>
      <c r="BC19" s="80">
        <v>581254.19999999995</v>
      </c>
      <c r="BD19" s="80">
        <v>570861.1</v>
      </c>
      <c r="BE19" s="80">
        <v>560649.19999999995</v>
      </c>
      <c r="BF19" s="80">
        <v>568016.80000000005</v>
      </c>
      <c r="BG19" s="80">
        <v>554971.9</v>
      </c>
      <c r="BH19" s="80">
        <v>546573.30000000005</v>
      </c>
      <c r="BI19" s="80">
        <v>591752.5</v>
      </c>
      <c r="BJ19" s="80">
        <v>590249.30000000005</v>
      </c>
      <c r="BK19" s="80">
        <v>587543.6</v>
      </c>
      <c r="BL19" s="80">
        <v>557505.1</v>
      </c>
      <c r="BM19" s="80">
        <v>557901.4</v>
      </c>
      <c r="BN19" s="80">
        <v>550069.30000000005</v>
      </c>
      <c r="BO19" s="80">
        <v>550938.69999999995</v>
      </c>
      <c r="BP19" s="80">
        <v>550720.6</v>
      </c>
      <c r="BQ19" s="80">
        <v>550273.19999999995</v>
      </c>
      <c r="BR19" s="80">
        <v>557322.30000000005</v>
      </c>
      <c r="BS19" s="80">
        <v>544101.1</v>
      </c>
      <c r="BT19" s="80">
        <v>535846.6</v>
      </c>
      <c r="BU19" s="80">
        <v>557345.1</v>
      </c>
      <c r="BV19" s="80">
        <v>577628.6</v>
      </c>
      <c r="BW19" s="80">
        <v>561494.5</v>
      </c>
      <c r="BX19" s="80">
        <v>554874.9</v>
      </c>
      <c r="BY19" s="80">
        <v>552162.4</v>
      </c>
      <c r="BZ19" s="80">
        <v>553582.6</v>
      </c>
      <c r="CA19" s="80">
        <v>546496.69999999995</v>
      </c>
      <c r="CB19" s="80">
        <v>553688.80000000005</v>
      </c>
      <c r="CC19" s="80">
        <v>551773</v>
      </c>
      <c r="CD19" s="80">
        <v>554095</v>
      </c>
      <c r="CE19" s="80">
        <v>551279.1</v>
      </c>
      <c r="CF19" s="80">
        <v>536827.69999999995</v>
      </c>
      <c r="CG19" s="80">
        <v>536827.69999999995</v>
      </c>
      <c r="CH19" s="80">
        <v>562609.30000000005</v>
      </c>
      <c r="CI19" s="80">
        <v>550693.19999999995</v>
      </c>
      <c r="CJ19" s="80">
        <v>530338.5</v>
      </c>
      <c r="CK19" s="305">
        <v>534561.19999999995</v>
      </c>
      <c r="CL19" s="305">
        <v>532697.69999999995</v>
      </c>
      <c r="CM19" s="305">
        <v>537230.69999999995</v>
      </c>
      <c r="CN19" s="305">
        <v>529544.6</v>
      </c>
      <c r="CO19" s="73"/>
      <c r="CP19" s="73"/>
      <c r="CQ19" s="73"/>
      <c r="CR19" s="73"/>
      <c r="CS19" s="73"/>
      <c r="CT19" s="73"/>
      <c r="CU19" s="73"/>
      <c r="CV19" s="73"/>
      <c r="CW19" s="73"/>
      <c r="CX19" s="73"/>
      <c r="CY19" s="73"/>
      <c r="CZ19" s="73"/>
      <c r="DA19" s="73"/>
      <c r="DB19" s="73"/>
      <c r="DC19" s="73"/>
    </row>
    <row r="20" spans="1:107">
      <c r="A20" s="68" t="s">
        <v>153</v>
      </c>
      <c r="B20" s="72">
        <v>9364.2999999999993</v>
      </c>
      <c r="C20" s="72">
        <v>9201.6</v>
      </c>
      <c r="D20" s="72">
        <v>8985.6</v>
      </c>
      <c r="E20" s="72">
        <v>8989</v>
      </c>
      <c r="F20" s="72">
        <v>8681.2000000000007</v>
      </c>
      <c r="G20" s="72">
        <v>8648.7000000000007</v>
      </c>
      <c r="H20" s="72">
        <v>8651</v>
      </c>
      <c r="I20" s="72">
        <v>8345.2000000000007</v>
      </c>
      <c r="J20" s="72">
        <v>8312.2000000000007</v>
      </c>
      <c r="K20" s="72">
        <v>8313.7999999999993</v>
      </c>
      <c r="L20" s="72">
        <v>8308.7999999999993</v>
      </c>
      <c r="M20" s="72">
        <v>8043.5</v>
      </c>
      <c r="N20" s="72">
        <v>8039.5</v>
      </c>
      <c r="O20" s="72">
        <v>8039.6</v>
      </c>
      <c r="P20" s="72">
        <v>8049.6</v>
      </c>
      <c r="Q20" s="72">
        <v>8043.5</v>
      </c>
      <c r="R20" s="72">
        <v>6038.8</v>
      </c>
      <c r="S20" s="72">
        <v>4036.1</v>
      </c>
      <c r="T20" s="72">
        <v>4037.6</v>
      </c>
      <c r="U20" s="72">
        <v>4004.9</v>
      </c>
      <c r="V20" s="72">
        <v>4005.8</v>
      </c>
      <c r="W20" s="72">
        <v>4006.6</v>
      </c>
      <c r="X20" s="72">
        <v>2005.3</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0.2</v>
      </c>
      <c r="AO20" s="72">
        <v>0.2</v>
      </c>
      <c r="AP20" s="72">
        <v>0.2</v>
      </c>
      <c r="AQ20" s="72">
        <v>0</v>
      </c>
      <c r="AR20" s="72">
        <v>0</v>
      </c>
      <c r="AS20" s="72">
        <v>0</v>
      </c>
      <c r="AT20" s="72">
        <v>0</v>
      </c>
      <c r="AU20" s="72">
        <v>0</v>
      </c>
      <c r="AV20" s="72">
        <v>0</v>
      </c>
      <c r="AW20" s="72">
        <v>0</v>
      </c>
      <c r="AX20" s="72">
        <v>0</v>
      </c>
      <c r="AY20" s="72">
        <v>0</v>
      </c>
      <c r="AZ20" s="72">
        <v>0</v>
      </c>
      <c r="BA20" s="72">
        <v>0</v>
      </c>
      <c r="BB20" s="72">
        <v>0</v>
      </c>
      <c r="BC20" s="72">
        <v>0</v>
      </c>
      <c r="BD20" s="72">
        <v>0</v>
      </c>
      <c r="BE20" s="72">
        <v>0</v>
      </c>
      <c r="BF20" s="72">
        <v>0</v>
      </c>
      <c r="BG20" s="72">
        <v>0</v>
      </c>
      <c r="BH20" s="72">
        <v>0</v>
      </c>
      <c r="BI20" s="72">
        <v>0</v>
      </c>
      <c r="BJ20" s="72">
        <v>0</v>
      </c>
      <c r="BK20" s="72">
        <v>0</v>
      </c>
      <c r="BL20" s="72">
        <v>0</v>
      </c>
      <c r="BM20" s="72">
        <v>0.1</v>
      </c>
      <c r="BN20" s="72">
        <v>0.1</v>
      </c>
      <c r="BO20" s="72">
        <v>0</v>
      </c>
      <c r="BP20" s="72">
        <v>0</v>
      </c>
      <c r="BQ20" s="72">
        <v>0.1</v>
      </c>
      <c r="BR20" s="72">
        <v>0</v>
      </c>
      <c r="BS20" s="72">
        <v>0</v>
      </c>
      <c r="BT20" s="72">
        <v>0</v>
      </c>
      <c r="BU20" s="72">
        <v>0</v>
      </c>
      <c r="BV20" s="72">
        <v>0</v>
      </c>
      <c r="BW20" s="72">
        <v>0</v>
      </c>
      <c r="BX20" s="72">
        <v>0</v>
      </c>
      <c r="BY20" s="72">
        <v>0</v>
      </c>
      <c r="BZ20" s="72">
        <v>0</v>
      </c>
      <c r="CA20" s="72">
        <v>0</v>
      </c>
      <c r="CB20" s="72">
        <v>0</v>
      </c>
      <c r="CC20" s="72">
        <v>0</v>
      </c>
      <c r="CD20" s="72">
        <v>0</v>
      </c>
      <c r="CE20" s="72">
        <v>0</v>
      </c>
      <c r="CF20" s="72">
        <v>0</v>
      </c>
      <c r="CG20" s="72">
        <v>0</v>
      </c>
      <c r="CH20" s="72">
        <v>0</v>
      </c>
      <c r="CI20" s="72">
        <v>3.5</v>
      </c>
      <c r="CJ20" s="72">
        <v>8.6</v>
      </c>
      <c r="CK20" s="304">
        <v>0</v>
      </c>
      <c r="CL20" s="304">
        <v>0</v>
      </c>
      <c r="CM20" s="304">
        <v>6.1</v>
      </c>
      <c r="CN20" s="304">
        <v>1.7</v>
      </c>
      <c r="CO20" s="73"/>
      <c r="CP20" s="73"/>
      <c r="CQ20" s="73"/>
      <c r="CR20" s="73"/>
      <c r="CS20" s="73"/>
      <c r="CT20" s="73"/>
      <c r="CU20" s="73"/>
      <c r="CV20" s="73"/>
      <c r="CW20" s="73"/>
      <c r="CX20" s="73"/>
      <c r="CY20" s="73"/>
      <c r="CZ20" s="73"/>
      <c r="DA20" s="73"/>
      <c r="DB20" s="73"/>
      <c r="DC20" s="73"/>
    </row>
    <row r="21" spans="1:107">
      <c r="A21" s="79" t="s">
        <v>154</v>
      </c>
      <c r="B21" s="80">
        <v>45682.3</v>
      </c>
      <c r="C21" s="80">
        <v>45585.9</v>
      </c>
      <c r="D21" s="80">
        <v>48236.3</v>
      </c>
      <c r="E21" s="80">
        <v>48289.5</v>
      </c>
      <c r="F21" s="80">
        <v>47519</v>
      </c>
      <c r="G21" s="80">
        <v>39482.400000000001</v>
      </c>
      <c r="H21" s="80">
        <v>39724.6</v>
      </c>
      <c r="I21" s="80">
        <v>41300</v>
      </c>
      <c r="J21" s="80">
        <v>38656.199999999997</v>
      </c>
      <c r="K21" s="80">
        <v>37143.699999999997</v>
      </c>
      <c r="L21" s="80">
        <v>36542.1</v>
      </c>
      <c r="M21" s="80">
        <v>33788.300000000003</v>
      </c>
      <c r="N21" s="80">
        <v>36975.4</v>
      </c>
      <c r="O21" s="80">
        <v>32246.400000000001</v>
      </c>
      <c r="P21" s="80">
        <v>29977.9</v>
      </c>
      <c r="Q21" s="80">
        <v>26113.5</v>
      </c>
      <c r="R21" s="80">
        <v>30696.1</v>
      </c>
      <c r="S21" s="80">
        <v>34403</v>
      </c>
      <c r="T21" s="80">
        <v>29939.3</v>
      </c>
      <c r="U21" s="80">
        <v>38818.5</v>
      </c>
      <c r="V21" s="80">
        <v>30870.400000000001</v>
      </c>
      <c r="W21" s="80">
        <v>37356.800000000003</v>
      </c>
      <c r="X21" s="80">
        <v>42741.4</v>
      </c>
      <c r="Y21" s="80">
        <v>29321.599999999999</v>
      </c>
      <c r="Z21" s="80">
        <v>32355.7</v>
      </c>
      <c r="AA21" s="80">
        <v>31462.400000000001</v>
      </c>
      <c r="AB21" s="80">
        <v>35091.199999999997</v>
      </c>
      <c r="AC21" s="80">
        <v>32049.9</v>
      </c>
      <c r="AD21" s="80">
        <v>31323.3</v>
      </c>
      <c r="AE21" s="80">
        <v>34401.4</v>
      </c>
      <c r="AF21" s="80">
        <v>32862.800000000003</v>
      </c>
      <c r="AG21" s="80">
        <v>32577.3</v>
      </c>
      <c r="AH21" s="80">
        <v>34400.1</v>
      </c>
      <c r="AI21" s="80">
        <v>36055.599999999999</v>
      </c>
      <c r="AJ21" s="80">
        <v>38600.400000000001</v>
      </c>
      <c r="AK21" s="80">
        <v>42330.3</v>
      </c>
      <c r="AL21" s="80">
        <v>41333.4</v>
      </c>
      <c r="AM21" s="80">
        <v>42115.3</v>
      </c>
      <c r="AN21" s="80">
        <v>42704.7</v>
      </c>
      <c r="AO21" s="80">
        <v>46168.6</v>
      </c>
      <c r="AP21" s="80">
        <v>65229.8</v>
      </c>
      <c r="AQ21" s="80">
        <v>51545.2</v>
      </c>
      <c r="AR21" s="80">
        <v>45935.6</v>
      </c>
      <c r="AS21" s="80">
        <v>47273.4</v>
      </c>
      <c r="AT21" s="80">
        <v>49057.599999999999</v>
      </c>
      <c r="AU21" s="80">
        <v>45281.9</v>
      </c>
      <c r="AV21" s="80">
        <v>49169</v>
      </c>
      <c r="AW21" s="80">
        <v>51216.4</v>
      </c>
      <c r="AX21" s="80">
        <v>50757.1</v>
      </c>
      <c r="AY21" s="80">
        <v>50135.6</v>
      </c>
      <c r="AZ21" s="80">
        <v>50639.4</v>
      </c>
      <c r="BA21" s="80">
        <v>50935.5</v>
      </c>
      <c r="BB21" s="80">
        <v>52564.1</v>
      </c>
      <c r="BC21" s="80">
        <v>55545.2</v>
      </c>
      <c r="BD21" s="80">
        <v>54296.3</v>
      </c>
      <c r="BE21" s="80">
        <v>56247.6</v>
      </c>
      <c r="BF21" s="80">
        <v>69193.399999999994</v>
      </c>
      <c r="BG21" s="80">
        <v>68508.3</v>
      </c>
      <c r="BH21" s="80">
        <v>67405.2</v>
      </c>
      <c r="BI21" s="80">
        <v>79333.5</v>
      </c>
      <c r="BJ21" s="80">
        <v>83419.899999999994</v>
      </c>
      <c r="BK21" s="80">
        <v>76328.100000000006</v>
      </c>
      <c r="BL21" s="80">
        <v>71638.399999999994</v>
      </c>
      <c r="BM21" s="80">
        <v>71129.899999999994</v>
      </c>
      <c r="BN21" s="80">
        <v>72595.7</v>
      </c>
      <c r="BO21" s="80">
        <v>77006.3</v>
      </c>
      <c r="BP21" s="80">
        <v>70929.7</v>
      </c>
      <c r="BQ21" s="80">
        <v>72483.7</v>
      </c>
      <c r="BR21" s="80">
        <v>78327.8</v>
      </c>
      <c r="BS21" s="80">
        <v>79480.399999999994</v>
      </c>
      <c r="BT21" s="80">
        <v>83213.399999999994</v>
      </c>
      <c r="BU21" s="80">
        <v>87260.9</v>
      </c>
      <c r="BV21" s="80">
        <v>85539</v>
      </c>
      <c r="BW21" s="80">
        <v>87276</v>
      </c>
      <c r="BX21" s="80">
        <v>86385.5</v>
      </c>
      <c r="BY21" s="80">
        <v>89318.6</v>
      </c>
      <c r="BZ21" s="80">
        <v>87920.4</v>
      </c>
      <c r="CA21" s="80">
        <v>95946.5</v>
      </c>
      <c r="CB21" s="80">
        <v>92855.5</v>
      </c>
      <c r="CC21" s="80">
        <v>96199.4</v>
      </c>
      <c r="CD21" s="80">
        <v>94254</v>
      </c>
      <c r="CE21" s="80">
        <v>102697.3</v>
      </c>
      <c r="CF21" s="80">
        <v>96416.6</v>
      </c>
      <c r="CG21" s="80">
        <v>96416.6</v>
      </c>
      <c r="CH21" s="80">
        <v>87591.6</v>
      </c>
      <c r="CI21" s="80">
        <v>85339.5</v>
      </c>
      <c r="CJ21" s="80">
        <v>93211.7</v>
      </c>
      <c r="CK21" s="305">
        <v>94837.2</v>
      </c>
      <c r="CL21" s="305">
        <v>95317.6</v>
      </c>
      <c r="CM21" s="305">
        <v>93529.1</v>
      </c>
      <c r="CN21" s="305">
        <v>92356.4</v>
      </c>
      <c r="CO21" s="73"/>
      <c r="CP21" s="73"/>
      <c r="CQ21" s="73"/>
      <c r="CR21" s="73"/>
      <c r="CS21" s="73"/>
      <c r="CT21" s="73"/>
      <c r="CU21" s="73"/>
      <c r="CV21" s="73"/>
      <c r="CW21" s="73"/>
      <c r="CX21" s="73"/>
      <c r="CY21" s="73"/>
      <c r="CZ21" s="73"/>
      <c r="DA21" s="73"/>
      <c r="DB21" s="73"/>
      <c r="DC21" s="73"/>
    </row>
    <row r="22" spans="1:107">
      <c r="A22" s="75" t="s">
        <v>155</v>
      </c>
      <c r="B22" s="84">
        <v>1395.9</v>
      </c>
      <c r="C22" s="84">
        <v>1338.1</v>
      </c>
      <c r="D22" s="84">
        <v>826</v>
      </c>
      <c r="E22" s="84">
        <v>1472.3</v>
      </c>
      <c r="F22" s="84">
        <v>2570.1999999999998</v>
      </c>
      <c r="G22" s="84">
        <v>2798.3</v>
      </c>
      <c r="H22" s="84">
        <v>2602.1</v>
      </c>
      <c r="I22" s="84">
        <v>2142.6</v>
      </c>
      <c r="J22" s="84">
        <v>2422.5</v>
      </c>
      <c r="K22" s="84">
        <v>2679.2</v>
      </c>
      <c r="L22" s="84">
        <v>1984</v>
      </c>
      <c r="M22" s="84">
        <v>2129.9</v>
      </c>
      <c r="N22" s="84">
        <v>1413.1</v>
      </c>
      <c r="O22" s="84">
        <v>2120.6999999999998</v>
      </c>
      <c r="P22" s="84">
        <v>2895.4</v>
      </c>
      <c r="Q22" s="84">
        <v>2633.6</v>
      </c>
      <c r="R22" s="84">
        <v>3144.8</v>
      </c>
      <c r="S22" s="84">
        <v>3570.9</v>
      </c>
      <c r="T22" s="84">
        <v>4312</v>
      </c>
      <c r="U22" s="84">
        <v>2656.1</v>
      </c>
      <c r="V22" s="84">
        <v>2612.9</v>
      </c>
      <c r="W22" s="84">
        <v>1978.9</v>
      </c>
      <c r="X22" s="84">
        <v>2957.1</v>
      </c>
      <c r="Y22" s="84">
        <v>3584.3</v>
      </c>
      <c r="Z22" s="84">
        <v>3835.4</v>
      </c>
      <c r="AA22" s="84">
        <v>3883.6</v>
      </c>
      <c r="AB22" s="84">
        <v>2648.9</v>
      </c>
      <c r="AC22" s="84">
        <v>2861.7</v>
      </c>
      <c r="AD22" s="84">
        <v>2469.6</v>
      </c>
      <c r="AE22" s="84">
        <v>1207.9000000000001</v>
      </c>
      <c r="AF22" s="84">
        <v>1138.2</v>
      </c>
      <c r="AG22" s="84">
        <v>866.6</v>
      </c>
      <c r="AH22" s="84">
        <v>1335.1</v>
      </c>
      <c r="AI22" s="84">
        <v>1143.2</v>
      </c>
      <c r="AJ22" s="84">
        <v>630.29999999999995</v>
      </c>
      <c r="AK22" s="84">
        <v>1031.5999999999999</v>
      </c>
      <c r="AL22" s="84">
        <v>1253.5999999999999</v>
      </c>
      <c r="AM22" s="84">
        <v>1628.6</v>
      </c>
      <c r="AN22" s="84">
        <v>1312.7</v>
      </c>
      <c r="AO22" s="84">
        <v>2149.4</v>
      </c>
      <c r="AP22" s="84">
        <v>2180.1999999999998</v>
      </c>
      <c r="AQ22" s="84">
        <v>2242.5</v>
      </c>
      <c r="AR22" s="84">
        <v>1912.2</v>
      </c>
      <c r="AS22" s="84">
        <v>1791</v>
      </c>
      <c r="AT22" s="84">
        <v>932.3</v>
      </c>
      <c r="AU22" s="84">
        <v>972.8</v>
      </c>
      <c r="AV22" s="84">
        <v>797.6</v>
      </c>
      <c r="AW22" s="84">
        <v>2144.1999999999998</v>
      </c>
      <c r="AX22" s="84">
        <v>1886.8</v>
      </c>
      <c r="AY22" s="84">
        <v>1634.7</v>
      </c>
      <c r="AZ22" s="84">
        <v>1768.5</v>
      </c>
      <c r="BA22" s="84">
        <v>1539.8</v>
      </c>
      <c r="BB22" s="84">
        <v>2994.8</v>
      </c>
      <c r="BC22" s="84">
        <v>3132.4</v>
      </c>
      <c r="BD22" s="84">
        <v>3369.3</v>
      </c>
      <c r="BE22" s="84">
        <v>2978.1</v>
      </c>
      <c r="BF22" s="84">
        <v>3091.1</v>
      </c>
      <c r="BG22" s="84">
        <v>2627.1</v>
      </c>
      <c r="BH22" s="84">
        <v>2486.5</v>
      </c>
      <c r="BI22" s="84">
        <v>4689.2</v>
      </c>
      <c r="BJ22" s="84">
        <v>5296.8</v>
      </c>
      <c r="BK22" s="84">
        <v>4229.5</v>
      </c>
      <c r="BL22" s="84">
        <v>4874.3</v>
      </c>
      <c r="BM22" s="84">
        <v>4597.7</v>
      </c>
      <c r="BN22" s="84">
        <v>4697.8999999999996</v>
      </c>
      <c r="BO22" s="84">
        <v>5043.3</v>
      </c>
      <c r="BP22" s="84">
        <v>4476.5</v>
      </c>
      <c r="BQ22" s="84">
        <v>4645.2</v>
      </c>
      <c r="BR22" s="84">
        <v>6201.8</v>
      </c>
      <c r="BS22" s="84">
        <v>4813.5</v>
      </c>
      <c r="BT22" s="84">
        <v>5969.2</v>
      </c>
      <c r="BU22" s="84">
        <v>6597.5</v>
      </c>
      <c r="BV22" s="84">
        <v>4113.7</v>
      </c>
      <c r="BW22" s="84">
        <v>3716.2</v>
      </c>
      <c r="BX22" s="84">
        <v>4922.8999999999996</v>
      </c>
      <c r="BY22" s="84">
        <v>2976.7</v>
      </c>
      <c r="BZ22" s="84">
        <v>5199.8999999999996</v>
      </c>
      <c r="CA22" s="84">
        <v>2282.3000000000002</v>
      </c>
      <c r="CB22" s="84">
        <v>2332.1999999999998</v>
      </c>
      <c r="CC22" s="84">
        <v>1677.7</v>
      </c>
      <c r="CD22" s="84">
        <v>1886</v>
      </c>
      <c r="CE22" s="288">
        <v>1033.7</v>
      </c>
      <c r="CF22" s="288">
        <v>1106.8</v>
      </c>
      <c r="CG22" s="288">
        <v>1106.8</v>
      </c>
      <c r="CH22" s="288">
        <v>953.6</v>
      </c>
      <c r="CI22" s="288">
        <v>1060.8</v>
      </c>
      <c r="CJ22" s="288">
        <v>1145.0999999999999</v>
      </c>
      <c r="CK22" s="306">
        <v>1122.5</v>
      </c>
      <c r="CL22" s="306">
        <v>1348.6</v>
      </c>
      <c r="CM22" s="306">
        <v>1849.9</v>
      </c>
      <c r="CN22" s="306">
        <v>1564.9</v>
      </c>
      <c r="CO22" s="73"/>
      <c r="CP22" s="73"/>
      <c r="CQ22" s="73"/>
      <c r="CR22" s="73"/>
      <c r="CS22" s="73"/>
      <c r="CT22" s="73"/>
      <c r="CU22" s="73"/>
      <c r="CV22" s="73"/>
      <c r="CW22" s="73"/>
      <c r="CX22" s="73"/>
      <c r="CY22" s="73"/>
      <c r="CZ22" s="73"/>
      <c r="DA22" s="73"/>
      <c r="DB22" s="73"/>
      <c r="DC22" s="73"/>
    </row>
    <row r="23" spans="1:107" s="73" customFormat="1">
      <c r="A23" s="406" t="s">
        <v>156</v>
      </c>
      <c r="CL23" s="414"/>
    </row>
    <row r="24" spans="1:107" s="73" customFormat="1">
      <c r="CL24" s="414"/>
    </row>
    <row r="25" spans="1:107" s="73" customFormat="1">
      <c r="CL25" s="414"/>
    </row>
    <row r="26" spans="1:107" ht="15" customHeight="1">
      <c r="A26" s="483" t="s">
        <v>157</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286"/>
      <c r="CF26" s="286"/>
      <c r="CG26" s="301"/>
      <c r="CH26" s="328"/>
      <c r="CI26" s="286"/>
      <c r="CJ26" s="328"/>
      <c r="CK26" s="352"/>
      <c r="CL26" s="352"/>
      <c r="CM26" s="352"/>
      <c r="CN26" s="352"/>
      <c r="CO26" s="73"/>
      <c r="CP26" s="73"/>
      <c r="CQ26" s="73"/>
      <c r="CR26" s="73"/>
      <c r="CS26" s="73"/>
      <c r="CT26" s="73"/>
      <c r="CU26" s="73"/>
      <c r="CV26" s="73"/>
      <c r="CW26" s="73"/>
      <c r="CX26" s="73"/>
      <c r="CY26" s="73"/>
      <c r="CZ26" s="73"/>
      <c r="DA26" s="73"/>
      <c r="DB26" s="73"/>
      <c r="DC26" s="73"/>
    </row>
    <row r="27" spans="1:107">
      <c r="A27" s="4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287"/>
      <c r="CF27" s="287"/>
      <c r="CG27" s="302"/>
      <c r="CH27" s="287"/>
      <c r="CI27" s="287"/>
      <c r="CJ27" s="287"/>
      <c r="CK27" s="302"/>
      <c r="CL27" s="302"/>
      <c r="CM27" s="302"/>
      <c r="CN27" s="302"/>
      <c r="CO27" s="73"/>
      <c r="CP27" s="73"/>
      <c r="CQ27" s="73"/>
      <c r="CR27" s="73"/>
      <c r="CS27" s="73"/>
      <c r="CT27" s="73"/>
      <c r="CU27" s="73"/>
      <c r="CV27" s="73"/>
      <c r="CW27" s="73"/>
      <c r="CX27" s="73"/>
      <c r="CY27" s="73"/>
      <c r="CZ27" s="73"/>
      <c r="DA27" s="73"/>
      <c r="DB27" s="73"/>
      <c r="DC27" s="73"/>
    </row>
    <row r="28" spans="1:107">
      <c r="A28" s="77" t="s">
        <v>90</v>
      </c>
      <c r="B28" s="78">
        <v>40909</v>
      </c>
      <c r="C28" s="78">
        <v>40940</v>
      </c>
      <c r="D28" s="78">
        <v>40969</v>
      </c>
      <c r="E28" s="78">
        <v>41000</v>
      </c>
      <c r="F28" s="78">
        <v>41030</v>
      </c>
      <c r="G28" s="78">
        <v>41061</v>
      </c>
      <c r="H28" s="78">
        <v>41091</v>
      </c>
      <c r="I28" s="78">
        <v>41122</v>
      </c>
      <c r="J28" s="78">
        <v>41153</v>
      </c>
      <c r="K28" s="78">
        <v>41183</v>
      </c>
      <c r="L28" s="78">
        <v>41214</v>
      </c>
      <c r="M28" s="78">
        <v>41244</v>
      </c>
      <c r="N28" s="78">
        <v>41275</v>
      </c>
      <c r="O28" s="78">
        <v>41306</v>
      </c>
      <c r="P28" s="78">
        <v>41334</v>
      </c>
      <c r="Q28" s="78">
        <v>41365</v>
      </c>
      <c r="R28" s="78">
        <v>41395</v>
      </c>
      <c r="S28" s="78">
        <v>41426</v>
      </c>
      <c r="T28" s="78">
        <v>41456</v>
      </c>
      <c r="U28" s="78">
        <v>41487</v>
      </c>
      <c r="V28" s="78">
        <v>41518</v>
      </c>
      <c r="W28" s="78">
        <v>41548</v>
      </c>
      <c r="X28" s="78">
        <v>41579</v>
      </c>
      <c r="Y28" s="78">
        <v>41609</v>
      </c>
      <c r="Z28" s="78">
        <v>41640</v>
      </c>
      <c r="AA28" s="78">
        <v>41671</v>
      </c>
      <c r="AB28" s="78">
        <v>41699</v>
      </c>
      <c r="AC28" s="78">
        <v>41730</v>
      </c>
      <c r="AD28" s="78">
        <v>41760</v>
      </c>
      <c r="AE28" s="78">
        <v>41791</v>
      </c>
      <c r="AF28" s="78">
        <v>41821</v>
      </c>
      <c r="AG28" s="78">
        <v>41852</v>
      </c>
      <c r="AH28" s="78">
        <v>41883</v>
      </c>
      <c r="AI28" s="78">
        <v>41913</v>
      </c>
      <c r="AJ28" s="78">
        <v>41944</v>
      </c>
      <c r="AK28" s="78">
        <v>41974</v>
      </c>
      <c r="AL28" s="78">
        <v>42005</v>
      </c>
      <c r="AM28" s="78">
        <v>42036</v>
      </c>
      <c r="AN28" s="78">
        <v>42064</v>
      </c>
      <c r="AO28" s="78">
        <v>42095</v>
      </c>
      <c r="AP28" s="78">
        <v>42125</v>
      </c>
      <c r="AQ28" s="78">
        <v>42156</v>
      </c>
      <c r="AR28" s="78">
        <v>42186</v>
      </c>
      <c r="AS28" s="78">
        <v>42217</v>
      </c>
      <c r="AT28" s="78">
        <v>42248</v>
      </c>
      <c r="AU28" s="78">
        <v>42278</v>
      </c>
      <c r="AV28" s="78">
        <v>42309</v>
      </c>
      <c r="AW28" s="78">
        <v>42339</v>
      </c>
      <c r="AX28" s="78">
        <v>42370</v>
      </c>
      <c r="AY28" s="78">
        <v>42401</v>
      </c>
      <c r="AZ28" s="78">
        <v>42430</v>
      </c>
      <c r="BA28" s="78">
        <v>42461</v>
      </c>
      <c r="BB28" s="78">
        <v>42491</v>
      </c>
      <c r="BC28" s="78">
        <v>42522</v>
      </c>
      <c r="BD28" s="78">
        <v>42552</v>
      </c>
      <c r="BE28" s="78">
        <v>42583</v>
      </c>
      <c r="BF28" s="78">
        <v>42614</v>
      </c>
      <c r="BG28" s="78">
        <v>42644</v>
      </c>
      <c r="BH28" s="78">
        <v>42675</v>
      </c>
      <c r="BI28" s="78">
        <v>42705</v>
      </c>
      <c r="BJ28" s="78">
        <v>42736</v>
      </c>
      <c r="BK28" s="78">
        <v>42767</v>
      </c>
      <c r="BL28" s="78">
        <v>42795</v>
      </c>
      <c r="BM28" s="78">
        <v>42826</v>
      </c>
      <c r="BN28" s="78">
        <v>42856</v>
      </c>
      <c r="BO28" s="78">
        <v>42887</v>
      </c>
      <c r="BP28" s="78">
        <v>42917</v>
      </c>
      <c r="BQ28" s="78">
        <v>42948</v>
      </c>
      <c r="BR28" s="78">
        <v>42979</v>
      </c>
      <c r="BS28" s="78">
        <v>43009</v>
      </c>
      <c r="BT28" s="78">
        <v>43040</v>
      </c>
      <c r="BU28" s="78">
        <v>43070</v>
      </c>
      <c r="BV28" s="78">
        <v>43101</v>
      </c>
      <c r="BW28" s="78">
        <v>43132</v>
      </c>
      <c r="BX28" s="78">
        <v>43160</v>
      </c>
      <c r="BY28" s="78">
        <v>43191</v>
      </c>
      <c r="BZ28" s="78">
        <v>43221</v>
      </c>
      <c r="CA28" s="78">
        <v>43252</v>
      </c>
      <c r="CB28" s="78">
        <v>43282</v>
      </c>
      <c r="CC28" s="78">
        <v>43313</v>
      </c>
      <c r="CD28" s="78">
        <v>43344</v>
      </c>
      <c r="CE28" s="78">
        <v>43374</v>
      </c>
      <c r="CF28" s="78">
        <v>43405</v>
      </c>
      <c r="CG28" s="303">
        <v>43435</v>
      </c>
      <c r="CH28" s="78">
        <v>43466</v>
      </c>
      <c r="CI28" s="78">
        <v>43497</v>
      </c>
      <c r="CJ28" s="78">
        <v>43525</v>
      </c>
      <c r="CK28" s="303">
        <v>43556</v>
      </c>
      <c r="CL28" s="303">
        <v>43586</v>
      </c>
      <c r="CM28" s="303">
        <v>43617</v>
      </c>
      <c r="CN28" s="303">
        <v>43647</v>
      </c>
      <c r="CO28" s="73"/>
      <c r="CP28" s="73"/>
      <c r="CQ28" s="73"/>
      <c r="CR28" s="73"/>
      <c r="CS28" s="73"/>
      <c r="CT28" s="73"/>
      <c r="CU28" s="73"/>
      <c r="CV28" s="73"/>
      <c r="CW28" s="73"/>
      <c r="CX28" s="73"/>
      <c r="CY28" s="73"/>
      <c r="CZ28" s="73"/>
      <c r="DA28" s="73"/>
      <c r="DB28" s="73"/>
      <c r="DC28" s="73"/>
    </row>
    <row r="29" spans="1:107">
      <c r="A29" s="70" t="s">
        <v>137</v>
      </c>
      <c r="B29" s="72">
        <f>(B4/B$6)*100</f>
        <v>224.293988831619</v>
      </c>
      <c r="C29" s="72">
        <f t="shared" ref="C29:BN33" si="0">(C4/C$6)*100</f>
        <v>224.87056522521959</v>
      </c>
      <c r="D29" s="72">
        <f t="shared" si="0"/>
        <v>225.5976829466822</v>
      </c>
      <c r="E29" s="72">
        <f t="shared" si="0"/>
        <v>226.03077520719404</v>
      </c>
      <c r="F29" s="72">
        <f t="shared" si="0"/>
        <v>222.4718513503054</v>
      </c>
      <c r="G29" s="72">
        <f t="shared" si="0"/>
        <v>223.99071526268227</v>
      </c>
      <c r="H29" s="72">
        <f t="shared" si="0"/>
        <v>224.92926524441236</v>
      </c>
      <c r="I29" s="72">
        <f t="shared" si="0"/>
        <v>227.18172908903674</v>
      </c>
      <c r="J29" s="72">
        <f t="shared" si="0"/>
        <v>227.38524212074296</v>
      </c>
      <c r="K29" s="72">
        <f t="shared" si="0"/>
        <v>227.88462992870913</v>
      </c>
      <c r="L29" s="72">
        <f t="shared" si="0"/>
        <v>229.05796432560695</v>
      </c>
      <c r="M29" s="72">
        <f t="shared" si="0"/>
        <v>230.1056631687953</v>
      </c>
      <c r="N29" s="72">
        <f t="shared" si="0"/>
        <v>230.5449663803704</v>
      </c>
      <c r="O29" s="72">
        <f t="shared" si="0"/>
        <v>229.25241347664911</v>
      </c>
      <c r="P29" s="72">
        <f t="shared" si="0"/>
        <v>230.59760226014535</v>
      </c>
      <c r="Q29" s="72">
        <f t="shared" si="0"/>
        <v>229.57381541402978</v>
      </c>
      <c r="R29" s="72">
        <f t="shared" si="0"/>
        <v>229.01059220009316</v>
      </c>
      <c r="S29" s="72">
        <f t="shared" si="0"/>
        <v>229.29973172116615</v>
      </c>
      <c r="T29" s="72">
        <f t="shared" si="0"/>
        <v>228.37364584326764</v>
      </c>
      <c r="U29" s="72">
        <f t="shared" si="0"/>
        <v>228.32355260755531</v>
      </c>
      <c r="V29" s="72">
        <f t="shared" si="0"/>
        <v>228.35871567845615</v>
      </c>
      <c r="W29" s="72">
        <f t="shared" si="0"/>
        <v>228.52227840435492</v>
      </c>
      <c r="X29" s="72">
        <f t="shared" si="0"/>
        <v>229.11182712551502</v>
      </c>
      <c r="Y29" s="72">
        <f t="shared" si="0"/>
        <v>227.70361476587038</v>
      </c>
      <c r="Z29" s="72">
        <f t="shared" si="0"/>
        <v>228.47136220074304</v>
      </c>
      <c r="AA29" s="72">
        <f t="shared" si="0"/>
        <v>229.0275559392542</v>
      </c>
      <c r="AB29" s="72">
        <f t="shared" si="0"/>
        <v>230.68101643411887</v>
      </c>
      <c r="AC29" s="72">
        <f t="shared" si="0"/>
        <v>229.14796001231514</v>
      </c>
      <c r="AD29" s="72">
        <f t="shared" si="0"/>
        <v>227.63700436971536</v>
      </c>
      <c r="AE29" s="72">
        <f t="shared" si="0"/>
        <v>228.77503075458688</v>
      </c>
      <c r="AF29" s="72">
        <f t="shared" si="0"/>
        <v>228.9789600564564</v>
      </c>
      <c r="AG29" s="72">
        <f t="shared" si="0"/>
        <v>228.70136890982121</v>
      </c>
      <c r="AH29" s="72">
        <f t="shared" si="0"/>
        <v>228.92706834863134</v>
      </c>
      <c r="AI29" s="72">
        <f t="shared" si="0"/>
        <v>228.22493661706667</v>
      </c>
      <c r="AJ29" s="72">
        <f t="shared" si="0"/>
        <v>230.74273160812587</v>
      </c>
      <c r="AK29" s="72">
        <f t="shared" si="0"/>
        <v>231.3423600250037</v>
      </c>
      <c r="AL29" s="72">
        <f t="shared" si="0"/>
        <v>230.9482693869854</v>
      </c>
      <c r="AM29" s="72">
        <f t="shared" si="0"/>
        <v>231.35143573479846</v>
      </c>
      <c r="AN29" s="72">
        <f t="shared" si="0"/>
        <v>229.15160613792338</v>
      </c>
      <c r="AO29" s="72">
        <f t="shared" si="0"/>
        <v>227.87020550548323</v>
      </c>
      <c r="AP29" s="72">
        <f t="shared" si="0"/>
        <v>228.22357907547328</v>
      </c>
      <c r="AQ29" s="72">
        <f t="shared" si="0"/>
        <v>228.46880503282864</v>
      </c>
      <c r="AR29" s="72">
        <f t="shared" si="0"/>
        <v>228.96466522324502</v>
      </c>
      <c r="AS29" s="72">
        <f t="shared" si="0"/>
        <v>228.32809618721873</v>
      </c>
      <c r="AT29" s="72">
        <f t="shared" si="0"/>
        <v>225.44974744557189</v>
      </c>
      <c r="AU29" s="72">
        <f t="shared" si="0"/>
        <v>224.54766381375794</v>
      </c>
      <c r="AV29" s="72">
        <f t="shared" si="0"/>
        <v>225.93807558615651</v>
      </c>
      <c r="AW29" s="72">
        <f t="shared" si="0"/>
        <v>226.06538167129403</v>
      </c>
      <c r="AX29" s="72">
        <f t="shared" si="0"/>
        <v>222.62118296019474</v>
      </c>
      <c r="AY29" s="72">
        <f t="shared" si="0"/>
        <v>222.06166143763659</v>
      </c>
      <c r="AZ29" s="72">
        <f t="shared" si="0"/>
        <v>226.31846165541072</v>
      </c>
      <c r="BA29" s="72">
        <f t="shared" si="0"/>
        <v>226.30697189951147</v>
      </c>
      <c r="BB29" s="72">
        <f t="shared" si="0"/>
        <v>224.74614174343475</v>
      </c>
      <c r="BC29" s="72">
        <f t="shared" si="0"/>
        <v>225.62226723941703</v>
      </c>
      <c r="BD29" s="72">
        <f t="shared" si="0"/>
        <v>222.86454757944591</v>
      </c>
      <c r="BE29" s="72">
        <f t="shared" si="0"/>
        <v>222.0099984701211</v>
      </c>
      <c r="BF29" s="72">
        <f t="shared" si="0"/>
        <v>221.23735638416431</v>
      </c>
      <c r="BG29" s="72">
        <f t="shared" si="0"/>
        <v>220.84129869452153</v>
      </c>
      <c r="BH29" s="72">
        <f t="shared" si="0"/>
        <v>216.70424013198038</v>
      </c>
      <c r="BI29" s="72">
        <f t="shared" si="0"/>
        <v>221.27924142451937</v>
      </c>
      <c r="BJ29" s="72">
        <f t="shared" si="0"/>
        <v>221.72129569738405</v>
      </c>
      <c r="BK29" s="72">
        <f t="shared" si="0"/>
        <v>220.94342872527929</v>
      </c>
      <c r="BL29" s="72">
        <f t="shared" si="0"/>
        <v>218.93052701305814</v>
      </c>
      <c r="BM29" s="72">
        <f t="shared" si="0"/>
        <v>217.44436730755478</v>
      </c>
      <c r="BN29" s="72">
        <f t="shared" si="0"/>
        <v>217.28360539868135</v>
      </c>
      <c r="BO29" s="72">
        <f t="shared" ref="BO29:CD44" si="1">(BO4/BO$6)*100</f>
        <v>216.52725490126974</v>
      </c>
      <c r="BP29" s="72">
        <f t="shared" si="1"/>
        <v>216.02305564889247</v>
      </c>
      <c r="BQ29" s="72">
        <f t="shared" si="1"/>
        <v>214.31605968668097</v>
      </c>
      <c r="BR29" s="72">
        <f t="shared" si="1"/>
        <v>214.69993616021239</v>
      </c>
      <c r="BS29" s="72">
        <f t="shared" si="1"/>
        <v>211.80362410550316</v>
      </c>
      <c r="BT29" s="72">
        <f t="shared" si="1"/>
        <v>212.27881189023131</v>
      </c>
      <c r="BU29" s="72">
        <f t="shared" si="1"/>
        <v>210.80451388126295</v>
      </c>
      <c r="BV29" s="72">
        <f t="shared" si="1"/>
        <v>211.62976827442998</v>
      </c>
      <c r="BW29" s="72">
        <f t="shared" si="1"/>
        <v>209.71762318300625</v>
      </c>
      <c r="BX29" s="72">
        <f t="shared" si="1"/>
        <v>209.65320053329236</v>
      </c>
      <c r="BY29" s="72">
        <f t="shared" si="1"/>
        <v>208.46849987628303</v>
      </c>
      <c r="BZ29" s="72">
        <f t="shared" si="1"/>
        <v>205.54818331355708</v>
      </c>
      <c r="CA29" s="72">
        <f t="shared" si="1"/>
        <v>205.23137070295303</v>
      </c>
      <c r="CB29" s="72">
        <f t="shared" si="1"/>
        <v>206.56043888034233</v>
      </c>
      <c r="CC29" s="72">
        <f t="shared" si="1"/>
        <v>205.77170527459933</v>
      </c>
      <c r="CD29" s="72">
        <f t="shared" si="1"/>
        <v>206.73986943120153</v>
      </c>
      <c r="CE29" s="72">
        <v>100</v>
      </c>
      <c r="CF29" s="72">
        <v>100</v>
      </c>
      <c r="CG29" s="304">
        <v>100</v>
      </c>
      <c r="CH29" s="72">
        <v>100</v>
      </c>
      <c r="CI29" s="72">
        <v>100</v>
      </c>
      <c r="CJ29" s="72">
        <v>100</v>
      </c>
      <c r="CK29" s="304">
        <v>100</v>
      </c>
      <c r="CL29" s="304">
        <v>100</v>
      </c>
      <c r="CM29" s="304">
        <v>100</v>
      </c>
      <c r="CN29" s="304">
        <v>100</v>
      </c>
      <c r="CO29" s="73"/>
      <c r="CP29" s="73"/>
      <c r="CQ29" s="73"/>
      <c r="CR29" s="73"/>
      <c r="CS29" s="73"/>
      <c r="CT29" s="73"/>
      <c r="CU29" s="73"/>
      <c r="CV29" s="73"/>
      <c r="CW29" s="73"/>
      <c r="CX29" s="73"/>
      <c r="CY29" s="73"/>
      <c r="CZ29" s="73"/>
      <c r="DA29" s="73"/>
      <c r="DB29" s="73"/>
      <c r="DC29" s="73"/>
    </row>
    <row r="30" spans="1:107">
      <c r="A30" s="79" t="s">
        <v>138</v>
      </c>
      <c r="B30" s="80">
        <f t="shared" ref="B30:Q45" si="2">(B5/B$6)*100</f>
        <v>174.04320421710332</v>
      </c>
      <c r="C30" s="80">
        <f t="shared" si="2"/>
        <v>174.87665719160071</v>
      </c>
      <c r="D30" s="80">
        <f t="shared" si="2"/>
        <v>174.90277440700066</v>
      </c>
      <c r="E30" s="80">
        <f t="shared" si="2"/>
        <v>174.41120616932869</v>
      </c>
      <c r="F30" s="80">
        <f t="shared" si="2"/>
        <v>172.54091987702247</v>
      </c>
      <c r="G30" s="80">
        <f t="shared" si="2"/>
        <v>173.33609318336505</v>
      </c>
      <c r="H30" s="80">
        <f t="shared" si="2"/>
        <v>174.22907949007973</v>
      </c>
      <c r="I30" s="80">
        <f t="shared" si="2"/>
        <v>175.27828443496904</v>
      </c>
      <c r="J30" s="80">
        <f t="shared" si="2"/>
        <v>175.496902911891</v>
      </c>
      <c r="K30" s="80">
        <f t="shared" si="2"/>
        <v>175.95660735267933</v>
      </c>
      <c r="L30" s="80">
        <f t="shared" si="2"/>
        <v>176.16190751215021</v>
      </c>
      <c r="M30" s="80">
        <f t="shared" si="2"/>
        <v>175.55049439619683</v>
      </c>
      <c r="N30" s="80">
        <f t="shared" si="2"/>
        <v>176.32895313243174</v>
      </c>
      <c r="O30" s="80">
        <f t="shared" si="2"/>
        <v>175.65806541979549</v>
      </c>
      <c r="P30" s="80">
        <f t="shared" si="2"/>
        <v>176.6644896016588</v>
      </c>
      <c r="Q30" s="80">
        <f t="shared" si="2"/>
        <v>176.4459704417651</v>
      </c>
      <c r="R30" s="80">
        <f t="shared" si="0"/>
        <v>176.0660311449594</v>
      </c>
      <c r="S30" s="80">
        <f t="shared" si="0"/>
        <v>175.73981518569227</v>
      </c>
      <c r="T30" s="80">
        <f t="shared" si="0"/>
        <v>175.9633631684423</v>
      </c>
      <c r="U30" s="80">
        <f t="shared" si="0"/>
        <v>175.58490871160768</v>
      </c>
      <c r="V30" s="80">
        <f t="shared" si="0"/>
        <v>176.13867361324262</v>
      </c>
      <c r="W30" s="80">
        <f t="shared" si="0"/>
        <v>175.62579732977088</v>
      </c>
      <c r="X30" s="80">
        <f t="shared" si="0"/>
        <v>176.88911801759036</v>
      </c>
      <c r="Y30" s="80">
        <f t="shared" si="0"/>
        <v>175.78273175085022</v>
      </c>
      <c r="Z30" s="80">
        <f t="shared" si="0"/>
        <v>176.54567233120574</v>
      </c>
      <c r="AA30" s="80">
        <f t="shared" si="0"/>
        <v>176.94104416677959</v>
      </c>
      <c r="AB30" s="80">
        <f t="shared" si="0"/>
        <v>177.7630265327916</v>
      </c>
      <c r="AC30" s="80">
        <f t="shared" si="0"/>
        <v>177.47318671709169</v>
      </c>
      <c r="AD30" s="80">
        <f t="shared" si="0"/>
        <v>176.3442836094373</v>
      </c>
      <c r="AE30" s="80">
        <f t="shared" si="0"/>
        <v>176.72404103228359</v>
      </c>
      <c r="AF30" s="80">
        <f t="shared" si="0"/>
        <v>176.52334099091846</v>
      </c>
      <c r="AG30" s="80">
        <f t="shared" si="0"/>
        <v>176.6908618108738</v>
      </c>
      <c r="AH30" s="80">
        <f t="shared" si="0"/>
        <v>176.86034258939461</v>
      </c>
      <c r="AI30" s="80">
        <f t="shared" si="0"/>
        <v>176.47312746930439</v>
      </c>
      <c r="AJ30" s="80">
        <f t="shared" si="0"/>
        <v>176.15323268537628</v>
      </c>
      <c r="AK30" s="80">
        <f t="shared" si="0"/>
        <v>174.93934157424178</v>
      </c>
      <c r="AL30" s="80">
        <f t="shared" si="0"/>
        <v>174.72125388209415</v>
      </c>
      <c r="AM30" s="80">
        <f t="shared" si="0"/>
        <v>175.4047545957099</v>
      </c>
      <c r="AN30" s="80">
        <f t="shared" si="0"/>
        <v>174.51651820596112</v>
      </c>
      <c r="AO30" s="80">
        <f t="shared" si="0"/>
        <v>173.91078596043258</v>
      </c>
      <c r="AP30" s="80">
        <f t="shared" si="0"/>
        <v>173.34597561835571</v>
      </c>
      <c r="AQ30" s="80">
        <f t="shared" si="0"/>
        <v>174.28978121219808</v>
      </c>
      <c r="AR30" s="80">
        <f t="shared" si="0"/>
        <v>174.20560636584597</v>
      </c>
      <c r="AS30" s="80">
        <f t="shared" si="0"/>
        <v>173.82621760970017</v>
      </c>
      <c r="AT30" s="80">
        <f t="shared" si="0"/>
        <v>172.57043409157333</v>
      </c>
      <c r="AU30" s="80">
        <f t="shared" si="0"/>
        <v>173.1242790517355</v>
      </c>
      <c r="AV30" s="80">
        <f t="shared" si="0"/>
        <v>173.42449443136164</v>
      </c>
      <c r="AW30" s="80">
        <f t="shared" si="0"/>
        <v>171.628880258838</v>
      </c>
      <c r="AX30" s="80">
        <f t="shared" si="0"/>
        <v>170.23218898574962</v>
      </c>
      <c r="AY30" s="80">
        <f t="shared" si="0"/>
        <v>170.39654549730366</v>
      </c>
      <c r="AZ30" s="80">
        <f t="shared" si="0"/>
        <v>172.51300731326111</v>
      </c>
      <c r="BA30" s="80">
        <f t="shared" si="0"/>
        <v>172.82366294961872</v>
      </c>
      <c r="BB30" s="80">
        <f t="shared" si="0"/>
        <v>173.8929013869614</v>
      </c>
      <c r="BC30" s="80">
        <f t="shared" si="0"/>
        <v>173.46966550050598</v>
      </c>
      <c r="BD30" s="80">
        <f t="shared" si="0"/>
        <v>172.76761986513029</v>
      </c>
      <c r="BE30" s="80">
        <f t="shared" si="0"/>
        <v>173.03785805392289</v>
      </c>
      <c r="BF30" s="80">
        <f t="shared" si="0"/>
        <v>172.36267020959477</v>
      </c>
      <c r="BG30" s="80">
        <f t="shared" si="0"/>
        <v>172.89329061464466</v>
      </c>
      <c r="BH30" s="80">
        <f t="shared" si="0"/>
        <v>170.9052471862332</v>
      </c>
      <c r="BI30" s="80">
        <f t="shared" si="0"/>
        <v>171.28034965817264</v>
      </c>
      <c r="BJ30" s="80">
        <f t="shared" si="0"/>
        <v>171.78343523008493</v>
      </c>
      <c r="BK30" s="80">
        <f t="shared" si="0"/>
        <v>171.80565247067904</v>
      </c>
      <c r="BL30" s="80">
        <f t="shared" si="0"/>
        <v>171.42253374319398</v>
      </c>
      <c r="BM30" s="80">
        <f t="shared" si="0"/>
        <v>170.47870757216941</v>
      </c>
      <c r="BN30" s="80">
        <f t="shared" si="0"/>
        <v>170.78487941999538</v>
      </c>
      <c r="BO30" s="80">
        <f t="shared" si="1"/>
        <v>170.55331535158257</v>
      </c>
      <c r="BP30" s="80">
        <f t="shared" si="1"/>
        <v>170.68333684115947</v>
      </c>
      <c r="BQ30" s="80">
        <f t="shared" si="1"/>
        <v>169.60876347379016</v>
      </c>
      <c r="BR30" s="80">
        <f t="shared" si="1"/>
        <v>169.70256047100006</v>
      </c>
      <c r="BS30" s="80">
        <f t="shared" si="1"/>
        <v>168.73544595982887</v>
      </c>
      <c r="BT30" s="80">
        <f t="shared" si="1"/>
        <v>169.12482755174292</v>
      </c>
      <c r="BU30" s="80">
        <f t="shared" si="1"/>
        <v>167.2481879215793</v>
      </c>
      <c r="BV30" s="80">
        <f t="shared" si="1"/>
        <v>167.67049772583206</v>
      </c>
      <c r="BW30" s="80">
        <f t="shared" si="1"/>
        <v>167.19793832147488</v>
      </c>
      <c r="BX30" s="80">
        <f t="shared" si="1"/>
        <v>167.51771343291594</v>
      </c>
      <c r="BY30" s="80">
        <f t="shared" si="1"/>
        <v>166.6233616786709</v>
      </c>
      <c r="BZ30" s="80">
        <f t="shared" si="1"/>
        <v>164.98635172517308</v>
      </c>
      <c r="CA30" s="80">
        <f t="shared" si="1"/>
        <v>164.41964457549702</v>
      </c>
      <c r="CB30" s="80">
        <f t="shared" si="1"/>
        <v>165.37209309442878</v>
      </c>
      <c r="CC30" s="80">
        <f t="shared" si="1"/>
        <v>164.69324400825212</v>
      </c>
      <c r="CD30" s="80">
        <f t="shared" si="1"/>
        <v>165.26219035536164</v>
      </c>
      <c r="CE30" s="80">
        <v>79.918055296876616</v>
      </c>
      <c r="CF30" s="80">
        <v>80.275591506461922</v>
      </c>
      <c r="CG30" s="305">
        <v>80.031779380503053</v>
      </c>
      <c r="CH30" s="80">
        <v>79.949055445509899</v>
      </c>
      <c r="CI30" s="80">
        <v>80.302626782256311</v>
      </c>
      <c r="CJ30" s="80">
        <v>80.708761000986485</v>
      </c>
      <c r="CK30" s="305">
        <v>80.959560615673695</v>
      </c>
      <c r="CL30" s="305">
        <v>81.19787088353921</v>
      </c>
      <c r="CM30" s="305">
        <v>81.207015131988953</v>
      </c>
      <c r="CN30" s="305">
        <v>81.363898494501726</v>
      </c>
      <c r="CO30" s="73"/>
      <c r="CP30" s="73"/>
      <c r="CQ30" s="73"/>
      <c r="CR30" s="73"/>
      <c r="CS30" s="73"/>
      <c r="CT30" s="73"/>
      <c r="CU30" s="73"/>
      <c r="CV30" s="73"/>
      <c r="CW30" s="73"/>
      <c r="CX30" s="73"/>
      <c r="CY30" s="73"/>
      <c r="CZ30" s="73"/>
      <c r="DA30" s="73"/>
      <c r="DB30" s="73"/>
      <c r="DC30" s="73"/>
    </row>
    <row r="31" spans="1:107">
      <c r="A31" s="74" t="s">
        <v>139</v>
      </c>
      <c r="B31" s="72">
        <f t="shared" si="2"/>
        <v>100</v>
      </c>
      <c r="C31" s="72">
        <f t="shared" si="2"/>
        <v>100</v>
      </c>
      <c r="D31" s="72">
        <f t="shared" si="2"/>
        <v>100</v>
      </c>
      <c r="E31" s="72">
        <f t="shared" si="2"/>
        <v>100</v>
      </c>
      <c r="F31" s="72">
        <f t="shared" si="2"/>
        <v>100</v>
      </c>
      <c r="G31" s="72">
        <f t="shared" si="2"/>
        <v>100</v>
      </c>
      <c r="H31" s="72">
        <f t="shared" si="2"/>
        <v>100</v>
      </c>
      <c r="I31" s="72">
        <f t="shared" si="2"/>
        <v>100</v>
      </c>
      <c r="J31" s="72">
        <f t="shared" si="2"/>
        <v>100</v>
      </c>
      <c r="K31" s="72">
        <f t="shared" si="2"/>
        <v>100</v>
      </c>
      <c r="L31" s="72">
        <f t="shared" si="2"/>
        <v>100</v>
      </c>
      <c r="M31" s="72">
        <f t="shared" si="2"/>
        <v>100</v>
      </c>
      <c r="N31" s="72">
        <f t="shared" si="2"/>
        <v>100</v>
      </c>
      <c r="O31" s="72">
        <f t="shared" si="2"/>
        <v>100</v>
      </c>
      <c r="P31" s="72">
        <f t="shared" si="2"/>
        <v>100</v>
      </c>
      <c r="Q31" s="72">
        <f t="shared" si="2"/>
        <v>100</v>
      </c>
      <c r="R31" s="72">
        <f t="shared" si="0"/>
        <v>100</v>
      </c>
      <c r="S31" s="72">
        <f t="shared" si="0"/>
        <v>100</v>
      </c>
      <c r="T31" s="72">
        <f t="shared" si="0"/>
        <v>100</v>
      </c>
      <c r="U31" s="72">
        <f t="shared" si="0"/>
        <v>100</v>
      </c>
      <c r="V31" s="72">
        <f t="shared" si="0"/>
        <v>100</v>
      </c>
      <c r="W31" s="72">
        <f t="shared" si="0"/>
        <v>100</v>
      </c>
      <c r="X31" s="72">
        <f t="shared" si="0"/>
        <v>100</v>
      </c>
      <c r="Y31" s="72">
        <f t="shared" si="0"/>
        <v>100</v>
      </c>
      <c r="Z31" s="72">
        <f t="shared" si="0"/>
        <v>100</v>
      </c>
      <c r="AA31" s="72">
        <f t="shared" si="0"/>
        <v>100</v>
      </c>
      <c r="AB31" s="72">
        <f t="shared" si="0"/>
        <v>100</v>
      </c>
      <c r="AC31" s="72">
        <f t="shared" si="0"/>
        <v>100</v>
      </c>
      <c r="AD31" s="72">
        <f t="shared" si="0"/>
        <v>100</v>
      </c>
      <c r="AE31" s="72">
        <f t="shared" si="0"/>
        <v>100</v>
      </c>
      <c r="AF31" s="72">
        <f t="shared" si="0"/>
        <v>100</v>
      </c>
      <c r="AG31" s="72">
        <f t="shared" si="0"/>
        <v>100</v>
      </c>
      <c r="AH31" s="72">
        <f t="shared" si="0"/>
        <v>100</v>
      </c>
      <c r="AI31" s="72">
        <f t="shared" si="0"/>
        <v>100</v>
      </c>
      <c r="AJ31" s="72">
        <f t="shared" si="0"/>
        <v>100</v>
      </c>
      <c r="AK31" s="72">
        <f t="shared" si="0"/>
        <v>100</v>
      </c>
      <c r="AL31" s="72">
        <f t="shared" si="0"/>
        <v>100</v>
      </c>
      <c r="AM31" s="72">
        <f t="shared" si="0"/>
        <v>100</v>
      </c>
      <c r="AN31" s="72">
        <f t="shared" si="0"/>
        <v>100</v>
      </c>
      <c r="AO31" s="72">
        <f t="shared" si="0"/>
        <v>100</v>
      </c>
      <c r="AP31" s="72">
        <f t="shared" si="0"/>
        <v>100</v>
      </c>
      <c r="AQ31" s="72">
        <f t="shared" si="0"/>
        <v>100</v>
      </c>
      <c r="AR31" s="72">
        <f t="shared" si="0"/>
        <v>100</v>
      </c>
      <c r="AS31" s="72">
        <f t="shared" si="0"/>
        <v>100</v>
      </c>
      <c r="AT31" s="72">
        <f t="shared" si="0"/>
        <v>100</v>
      </c>
      <c r="AU31" s="72">
        <f t="shared" si="0"/>
        <v>100</v>
      </c>
      <c r="AV31" s="72">
        <f t="shared" si="0"/>
        <v>100</v>
      </c>
      <c r="AW31" s="72">
        <f t="shared" si="0"/>
        <v>100</v>
      </c>
      <c r="AX31" s="72">
        <f t="shared" si="0"/>
        <v>100</v>
      </c>
      <c r="AY31" s="72">
        <f t="shared" si="0"/>
        <v>100</v>
      </c>
      <c r="AZ31" s="72">
        <f t="shared" si="0"/>
        <v>100</v>
      </c>
      <c r="BA31" s="72">
        <f t="shared" si="0"/>
        <v>100</v>
      </c>
      <c r="BB31" s="72">
        <f t="shared" si="0"/>
        <v>100</v>
      </c>
      <c r="BC31" s="72">
        <f t="shared" si="0"/>
        <v>100</v>
      </c>
      <c r="BD31" s="72">
        <f t="shared" si="0"/>
        <v>100</v>
      </c>
      <c r="BE31" s="72">
        <f t="shared" si="0"/>
        <v>100</v>
      </c>
      <c r="BF31" s="72">
        <f t="shared" si="0"/>
        <v>100</v>
      </c>
      <c r="BG31" s="72">
        <f t="shared" si="0"/>
        <v>100</v>
      </c>
      <c r="BH31" s="72">
        <f t="shared" si="0"/>
        <v>100</v>
      </c>
      <c r="BI31" s="72">
        <f t="shared" si="0"/>
        <v>100</v>
      </c>
      <c r="BJ31" s="72">
        <f t="shared" si="0"/>
        <v>100</v>
      </c>
      <c r="BK31" s="72">
        <f t="shared" si="0"/>
        <v>100</v>
      </c>
      <c r="BL31" s="72">
        <f t="shared" si="0"/>
        <v>100</v>
      </c>
      <c r="BM31" s="72">
        <f t="shared" si="0"/>
        <v>100</v>
      </c>
      <c r="BN31" s="72">
        <f t="shared" si="0"/>
        <v>100</v>
      </c>
      <c r="BO31" s="72">
        <f t="shared" si="1"/>
        <v>100</v>
      </c>
      <c r="BP31" s="72">
        <f t="shared" si="1"/>
        <v>100</v>
      </c>
      <c r="BQ31" s="72">
        <f t="shared" si="1"/>
        <v>100</v>
      </c>
      <c r="BR31" s="72">
        <f t="shared" si="1"/>
        <v>100</v>
      </c>
      <c r="BS31" s="72">
        <f t="shared" si="1"/>
        <v>100</v>
      </c>
      <c r="BT31" s="72">
        <f t="shared" si="1"/>
        <v>100</v>
      </c>
      <c r="BU31" s="72">
        <f t="shared" si="1"/>
        <v>100</v>
      </c>
      <c r="BV31" s="72">
        <f t="shared" si="1"/>
        <v>100</v>
      </c>
      <c r="BW31" s="72">
        <f t="shared" si="1"/>
        <v>100</v>
      </c>
      <c r="BX31" s="72">
        <f t="shared" si="1"/>
        <v>100</v>
      </c>
      <c r="BY31" s="72">
        <f t="shared" si="1"/>
        <v>100</v>
      </c>
      <c r="BZ31" s="72">
        <f t="shared" si="1"/>
        <v>100</v>
      </c>
      <c r="CA31" s="72">
        <f t="shared" si="1"/>
        <v>100</v>
      </c>
      <c r="CB31" s="72">
        <f t="shared" si="1"/>
        <v>100</v>
      </c>
      <c r="CC31" s="72">
        <f t="shared" si="1"/>
        <v>100</v>
      </c>
      <c r="CD31" s="72">
        <f t="shared" si="1"/>
        <v>100</v>
      </c>
      <c r="CE31" s="72">
        <v>48.664011795772382</v>
      </c>
      <c r="CF31" s="72">
        <v>48.828614875748563</v>
      </c>
      <c r="CG31" s="304">
        <v>48.60671207455205</v>
      </c>
      <c r="CH31" s="72">
        <v>48.441230048661318</v>
      </c>
      <c r="CI31" s="72">
        <v>48.797444047346559</v>
      </c>
      <c r="CJ31" s="72">
        <v>49.221151685022583</v>
      </c>
      <c r="CK31" s="304">
        <v>49.501560167081223</v>
      </c>
      <c r="CL31" s="304">
        <v>49.708675679200802</v>
      </c>
      <c r="CM31" s="304">
        <v>49.635927072839138</v>
      </c>
      <c r="CN31" s="304">
        <v>49.500920766223061</v>
      </c>
      <c r="CO31" s="73"/>
      <c r="CP31" s="73"/>
      <c r="CQ31" s="73"/>
      <c r="CR31" s="73"/>
      <c r="CS31" s="73"/>
      <c r="CT31" s="73"/>
      <c r="CU31" s="73"/>
      <c r="CV31" s="73"/>
      <c r="CW31" s="73"/>
      <c r="CX31" s="73"/>
      <c r="CY31" s="73"/>
      <c r="CZ31" s="73"/>
      <c r="DA31" s="73"/>
      <c r="DB31" s="73"/>
      <c r="DC31" s="73"/>
    </row>
    <row r="32" spans="1:107">
      <c r="A32" s="81" t="s">
        <v>140</v>
      </c>
      <c r="B32" s="80">
        <f t="shared" si="2"/>
        <v>3.7360769429845715</v>
      </c>
      <c r="C32" s="80">
        <f t="shared" si="0"/>
        <v>3.6894913258570319</v>
      </c>
      <c r="D32" s="80">
        <f t="shared" si="0"/>
        <v>3.7528458342585043</v>
      </c>
      <c r="E32" s="80">
        <f t="shared" si="0"/>
        <v>3.6886880600555014</v>
      </c>
      <c r="F32" s="80">
        <f t="shared" si="0"/>
        <v>3.6766787556926626</v>
      </c>
      <c r="G32" s="80">
        <f t="shared" si="0"/>
        <v>3.8208616256446128</v>
      </c>
      <c r="H32" s="80">
        <f t="shared" si="0"/>
        <v>3.7770714793044822</v>
      </c>
      <c r="I32" s="80">
        <f t="shared" si="0"/>
        <v>3.8086816043243403</v>
      </c>
      <c r="J32" s="80">
        <f t="shared" si="0"/>
        <v>3.84820834381379</v>
      </c>
      <c r="K32" s="80">
        <f t="shared" si="0"/>
        <v>3.9609378169124962</v>
      </c>
      <c r="L32" s="80">
        <f t="shared" si="0"/>
        <v>4.0460872577056977</v>
      </c>
      <c r="M32" s="80">
        <f t="shared" si="0"/>
        <v>4.1750832071757555</v>
      </c>
      <c r="N32" s="80">
        <f t="shared" si="0"/>
        <v>4.2300172341271942</v>
      </c>
      <c r="O32" s="80">
        <f t="shared" si="0"/>
        <v>4.1161544475427565</v>
      </c>
      <c r="P32" s="80">
        <f t="shared" si="0"/>
        <v>4.1541835626839214</v>
      </c>
      <c r="Q32" s="80">
        <f t="shared" si="0"/>
        <v>4.026461947285827</v>
      </c>
      <c r="R32" s="80">
        <f t="shared" si="0"/>
        <v>4.0577538773065474</v>
      </c>
      <c r="S32" s="80">
        <f t="shared" si="0"/>
        <v>4.2701431539606665</v>
      </c>
      <c r="T32" s="80">
        <f t="shared" si="0"/>
        <v>3.9721477058499608</v>
      </c>
      <c r="U32" s="80">
        <f t="shared" si="0"/>
        <v>3.9166651773226144</v>
      </c>
      <c r="V32" s="80">
        <f t="shared" si="0"/>
        <v>4.0139177993056041</v>
      </c>
      <c r="W32" s="80">
        <f t="shared" si="0"/>
        <v>3.7841434984292794</v>
      </c>
      <c r="X32" s="80">
        <f t="shared" si="0"/>
        <v>3.9673298755837805</v>
      </c>
      <c r="Y32" s="80">
        <f t="shared" si="0"/>
        <v>4.0497119292696153</v>
      </c>
      <c r="Z32" s="80">
        <f t="shared" si="0"/>
        <v>4.1188362413254875</v>
      </c>
      <c r="AA32" s="80">
        <f t="shared" si="0"/>
        <v>4.0966951167243693</v>
      </c>
      <c r="AB32" s="80">
        <f t="shared" si="0"/>
        <v>4.1017377490689189</v>
      </c>
      <c r="AC32" s="80">
        <f t="shared" si="0"/>
        <v>4.091854299416366</v>
      </c>
      <c r="AD32" s="80">
        <f t="shared" si="0"/>
        <v>4.048022265740352</v>
      </c>
      <c r="AE32" s="80">
        <f t="shared" si="0"/>
        <v>4.0563121912461009</v>
      </c>
      <c r="AF32" s="80">
        <f t="shared" si="0"/>
        <v>4.0525369208165474</v>
      </c>
      <c r="AG32" s="80">
        <f t="shared" si="0"/>
        <v>3.796257722032327</v>
      </c>
      <c r="AH32" s="80">
        <f t="shared" si="0"/>
        <v>3.7662794584252408</v>
      </c>
      <c r="AI32" s="80">
        <f t="shared" si="0"/>
        <v>3.7669528018578466</v>
      </c>
      <c r="AJ32" s="80">
        <f t="shared" si="0"/>
        <v>3.7532197358379751</v>
      </c>
      <c r="AK32" s="80">
        <f t="shared" si="0"/>
        <v>3.904006288509196</v>
      </c>
      <c r="AL32" s="80">
        <f t="shared" si="0"/>
        <v>3.8950630970357989</v>
      </c>
      <c r="AM32" s="80">
        <f t="shared" si="0"/>
        <v>4.0000740384517997</v>
      </c>
      <c r="AN32" s="80">
        <f t="shared" si="0"/>
        <v>3.8529277886781674</v>
      </c>
      <c r="AO32" s="80">
        <f t="shared" si="0"/>
        <v>3.667920736001701</v>
      </c>
      <c r="AP32" s="80">
        <f t="shared" si="0"/>
        <v>3.702357616209758</v>
      </c>
      <c r="AQ32" s="80">
        <f t="shared" si="0"/>
        <v>3.8319447038794725</v>
      </c>
      <c r="AR32" s="80">
        <f t="shared" si="0"/>
        <v>3.770942324542724</v>
      </c>
      <c r="AS32" s="80">
        <f t="shared" si="0"/>
        <v>3.7028787461949637</v>
      </c>
      <c r="AT32" s="80">
        <f t="shared" si="0"/>
        <v>3.7267260049971975</v>
      </c>
      <c r="AU32" s="80">
        <f t="shared" si="0"/>
        <v>3.843617815689341</v>
      </c>
      <c r="AV32" s="80">
        <f t="shared" si="0"/>
        <v>3.899049932501824</v>
      </c>
      <c r="AW32" s="80">
        <f t="shared" si="0"/>
        <v>4.124632156259497</v>
      </c>
      <c r="AX32" s="80">
        <f t="shared" si="0"/>
        <v>4.0849414865123865</v>
      </c>
      <c r="AY32" s="80">
        <f t="shared" si="0"/>
        <v>4.026925909314679</v>
      </c>
      <c r="AZ32" s="80">
        <f t="shared" si="0"/>
        <v>4.0500392078054261</v>
      </c>
      <c r="BA32" s="80">
        <f t="shared" si="0"/>
        <v>4.0620222626460034</v>
      </c>
      <c r="BB32" s="80">
        <f t="shared" si="0"/>
        <v>3.9834452261311215</v>
      </c>
      <c r="BC32" s="80">
        <f t="shared" si="0"/>
        <v>4.0199862327829798</v>
      </c>
      <c r="BD32" s="80">
        <f t="shared" si="0"/>
        <v>3.865234054084183</v>
      </c>
      <c r="BE32" s="80">
        <f t="shared" si="0"/>
        <v>3.728323750836096</v>
      </c>
      <c r="BF32" s="80">
        <f t="shared" si="0"/>
        <v>3.6744618714704003</v>
      </c>
      <c r="BG32" s="80">
        <f t="shared" si="0"/>
        <v>3.6446311001330702</v>
      </c>
      <c r="BH32" s="80">
        <f t="shared" si="0"/>
        <v>3.7016293045748729</v>
      </c>
      <c r="BI32" s="80">
        <f t="shared" si="0"/>
        <v>3.9923594608129624</v>
      </c>
      <c r="BJ32" s="80">
        <f t="shared" si="0"/>
        <v>4.0068855012523494</v>
      </c>
      <c r="BK32" s="80">
        <f t="shared" si="0"/>
        <v>3.874373594846594</v>
      </c>
      <c r="BL32" s="80">
        <f t="shared" si="0"/>
        <v>3.7776166651453136</v>
      </c>
      <c r="BM32" s="80">
        <f t="shared" si="0"/>
        <v>3.6769446573647744</v>
      </c>
      <c r="BN32" s="80">
        <f t="shared" si="0"/>
        <v>3.6977037473292627</v>
      </c>
      <c r="BO32" s="80">
        <f t="shared" si="1"/>
        <v>3.7021948461370955</v>
      </c>
      <c r="BP32" s="80">
        <f t="shared" si="1"/>
        <v>3.6679553312187911</v>
      </c>
      <c r="BQ32" s="80">
        <f t="shared" si="1"/>
        <v>3.6121715021222198</v>
      </c>
      <c r="BR32" s="80">
        <f t="shared" si="1"/>
        <v>3.6780858262682203</v>
      </c>
      <c r="BS32" s="80">
        <f t="shared" si="1"/>
        <v>3.6655622694831349</v>
      </c>
      <c r="BT32" s="80">
        <f t="shared" si="1"/>
        <v>3.7868430051281079</v>
      </c>
      <c r="BU32" s="80">
        <f t="shared" si="1"/>
        <v>3.9852192251047165</v>
      </c>
      <c r="BV32" s="80">
        <f t="shared" si="1"/>
        <v>3.8223124827891053</v>
      </c>
      <c r="BW32" s="80">
        <f t="shared" si="1"/>
        <v>3.7744514225670365</v>
      </c>
      <c r="BX32" s="80">
        <f t="shared" si="1"/>
        <v>3.7093021611383503</v>
      </c>
      <c r="BY32" s="80">
        <f t="shared" si="1"/>
        <v>3.6992674815466775</v>
      </c>
      <c r="BZ32" s="80">
        <f t="shared" si="1"/>
        <v>3.6875201420947223</v>
      </c>
      <c r="CA32" s="80">
        <f t="shared" si="1"/>
        <v>3.6491870128979862</v>
      </c>
      <c r="CB32" s="80">
        <f t="shared" si="1"/>
        <v>3.6513654992117672</v>
      </c>
      <c r="CC32" s="80">
        <f t="shared" si="1"/>
        <v>3.6177385973503493</v>
      </c>
      <c r="CD32" s="80">
        <f t="shared" si="1"/>
        <v>3.649366106495513</v>
      </c>
      <c r="CE32" s="80">
        <v>1.8021352136210707</v>
      </c>
      <c r="CF32" s="80">
        <v>1.8477463435860135</v>
      </c>
      <c r="CG32" s="305">
        <v>1.8951331428264728</v>
      </c>
      <c r="CH32" s="80">
        <v>1.8998122814734426</v>
      </c>
      <c r="CI32" s="80">
        <v>1.8772459635324863</v>
      </c>
      <c r="CJ32" s="80">
        <v>1.8724781888497946</v>
      </c>
      <c r="CK32" s="305">
        <v>1.8338952488767226</v>
      </c>
      <c r="CL32" s="305">
        <v>1.8876659260280058</v>
      </c>
      <c r="CM32" s="305">
        <v>1.9076832503586623</v>
      </c>
      <c r="CN32" s="305">
        <v>1.8891575587581007</v>
      </c>
      <c r="CO32" s="73"/>
      <c r="CP32" s="73"/>
      <c r="CQ32" s="73"/>
      <c r="CR32" s="73"/>
      <c r="CS32" s="73"/>
      <c r="CT32" s="73"/>
      <c r="CU32" s="73"/>
      <c r="CV32" s="73"/>
      <c r="CW32" s="73"/>
      <c r="CX32" s="73"/>
      <c r="CY32" s="73"/>
      <c r="CZ32" s="73"/>
      <c r="DA32" s="73"/>
      <c r="DB32" s="73"/>
      <c r="DC32" s="73"/>
    </row>
    <row r="33" spans="1:107">
      <c r="A33" s="69" t="s">
        <v>141</v>
      </c>
      <c r="B33" s="72">
        <f t="shared" si="2"/>
        <v>46.181930233641779</v>
      </c>
      <c r="C33" s="72">
        <f t="shared" si="0"/>
        <v>45.636072447298524</v>
      </c>
      <c r="D33" s="72">
        <f t="shared" si="0"/>
        <v>45.873675080760492</v>
      </c>
      <c r="E33" s="72">
        <f t="shared" si="0"/>
        <v>45.850182980362227</v>
      </c>
      <c r="F33" s="72">
        <f t="shared" si="0"/>
        <v>46.828827201772846</v>
      </c>
      <c r="G33" s="72">
        <f t="shared" si="0"/>
        <v>46.74212948250895</v>
      </c>
      <c r="H33" s="72">
        <f t="shared" si="0"/>
        <v>47.283971609678865</v>
      </c>
      <c r="I33" s="72">
        <f t="shared" si="0"/>
        <v>47.051020234153931</v>
      </c>
      <c r="J33" s="72">
        <f t="shared" si="0"/>
        <v>46.862847032378383</v>
      </c>
      <c r="K33" s="72">
        <f t="shared" si="0"/>
        <v>46.543294673016781</v>
      </c>
      <c r="L33" s="72">
        <f t="shared" si="0"/>
        <v>46.202488552708346</v>
      </c>
      <c r="M33" s="72">
        <f t="shared" si="0"/>
        <v>46.951359944699014</v>
      </c>
      <c r="N33" s="72">
        <f t="shared" si="0"/>
        <v>47.004899550329483</v>
      </c>
      <c r="O33" s="72">
        <f t="shared" si="0"/>
        <v>46.327970144253733</v>
      </c>
      <c r="P33" s="72">
        <f t="shared" si="0"/>
        <v>46.397891273654729</v>
      </c>
      <c r="Q33" s="72">
        <f t="shared" si="0"/>
        <v>46.472700899112382</v>
      </c>
      <c r="R33" s="72">
        <f t="shared" si="0"/>
        <v>46.655120595922938</v>
      </c>
      <c r="S33" s="72">
        <f t="shared" si="0"/>
        <v>45.769584350829625</v>
      </c>
      <c r="T33" s="72">
        <f t="shared" si="0"/>
        <v>45.803998892724209</v>
      </c>
      <c r="U33" s="72">
        <f t="shared" si="0"/>
        <v>45.970012142812323</v>
      </c>
      <c r="V33" s="72">
        <f t="shared" si="0"/>
        <v>46.885808630495532</v>
      </c>
      <c r="W33" s="72">
        <f t="shared" si="0"/>
        <v>45.685486347959198</v>
      </c>
      <c r="X33" s="72">
        <f t="shared" si="0"/>
        <v>45.580427818819494</v>
      </c>
      <c r="Y33" s="72">
        <f t="shared" si="0"/>
        <v>45.016303661295822</v>
      </c>
      <c r="Z33" s="72">
        <f t="shared" si="0"/>
        <v>45.322450041403158</v>
      </c>
      <c r="AA33" s="72">
        <f t="shared" si="0"/>
        <v>44.928243629329565</v>
      </c>
      <c r="AB33" s="72">
        <f t="shared" si="0"/>
        <v>44.099553904586827</v>
      </c>
      <c r="AC33" s="72">
        <f t="shared" si="0"/>
        <v>44.227839544919192</v>
      </c>
      <c r="AD33" s="72">
        <f t="shared" si="0"/>
        <v>43.586276218644734</v>
      </c>
      <c r="AE33" s="72">
        <f t="shared" si="0"/>
        <v>43.379512048036922</v>
      </c>
      <c r="AF33" s="72">
        <f t="shared" ref="AF33:BX37" si="3">(AF8/AF$6)*100</f>
        <v>43.513380509500834</v>
      </c>
      <c r="AG33" s="72">
        <f t="shared" si="3"/>
        <v>43.980320750521336</v>
      </c>
      <c r="AH33" s="72">
        <f t="shared" si="3"/>
        <v>44.333348328720177</v>
      </c>
      <c r="AI33" s="72">
        <f t="shared" si="3"/>
        <v>44.259679441353519</v>
      </c>
      <c r="AJ33" s="72">
        <f t="shared" si="3"/>
        <v>44.666836760088266</v>
      </c>
      <c r="AK33" s="72">
        <f t="shared" si="3"/>
        <v>44.589797045264419</v>
      </c>
      <c r="AL33" s="72">
        <f t="shared" si="3"/>
        <v>45.121209023961093</v>
      </c>
      <c r="AM33" s="72">
        <f t="shared" si="3"/>
        <v>44.648001293577479</v>
      </c>
      <c r="AN33" s="72">
        <f t="shared" si="3"/>
        <v>44.602432824649</v>
      </c>
      <c r="AO33" s="72">
        <f t="shared" si="3"/>
        <v>43.809973853562461</v>
      </c>
      <c r="AP33" s="72">
        <f t="shared" si="3"/>
        <v>43.978115251157817</v>
      </c>
      <c r="AQ33" s="72">
        <f t="shared" si="3"/>
        <v>44.540087456518968</v>
      </c>
      <c r="AR33" s="72">
        <f t="shared" si="3"/>
        <v>44.568158752609023</v>
      </c>
      <c r="AS33" s="72">
        <f t="shared" si="3"/>
        <v>45.100891401922908</v>
      </c>
      <c r="AT33" s="72">
        <f t="shared" si="3"/>
        <v>45.128419626413454</v>
      </c>
      <c r="AU33" s="72">
        <f t="shared" si="3"/>
        <v>45.297647116131614</v>
      </c>
      <c r="AV33" s="72">
        <f t="shared" si="3"/>
        <v>44.821969095866038</v>
      </c>
      <c r="AW33" s="72">
        <f t="shared" si="3"/>
        <v>44.611026257275235</v>
      </c>
      <c r="AX33" s="72">
        <f t="shared" si="3"/>
        <v>44.165432401071961</v>
      </c>
      <c r="AY33" s="72">
        <f t="shared" si="3"/>
        <v>43.761013176851357</v>
      </c>
      <c r="AZ33" s="72">
        <f t="shared" si="3"/>
        <v>43.835591426862194</v>
      </c>
      <c r="BA33" s="72">
        <f t="shared" si="3"/>
        <v>44.263229116848656</v>
      </c>
      <c r="BB33" s="72">
        <f t="shared" si="3"/>
        <v>44.809709572887698</v>
      </c>
      <c r="BC33" s="72">
        <f t="shared" si="3"/>
        <v>44.808074847587029</v>
      </c>
      <c r="BD33" s="72">
        <f t="shared" si="3"/>
        <v>44.248800011136552</v>
      </c>
      <c r="BE33" s="72">
        <f t="shared" si="3"/>
        <v>43.894988267963626</v>
      </c>
      <c r="BF33" s="72">
        <f t="shared" si="3"/>
        <v>43.304661482700162</v>
      </c>
      <c r="BG33" s="72">
        <f t="shared" si="3"/>
        <v>43.055007740678569</v>
      </c>
      <c r="BH33" s="72">
        <f t="shared" si="3"/>
        <v>42.899942648012491</v>
      </c>
      <c r="BI33" s="72">
        <f t="shared" si="3"/>
        <v>43.0224040933551</v>
      </c>
      <c r="BJ33" s="72">
        <f t="shared" si="3"/>
        <v>43.059697478135931</v>
      </c>
      <c r="BK33" s="72">
        <f t="shared" si="3"/>
        <v>42.697374105842286</v>
      </c>
      <c r="BL33" s="72">
        <f t="shared" si="3"/>
        <v>42.257275355811522</v>
      </c>
      <c r="BM33" s="72">
        <f t="shared" si="3"/>
        <v>42.466413319617047</v>
      </c>
      <c r="BN33" s="72">
        <f t="shared" si="3"/>
        <v>42.651140917121523</v>
      </c>
      <c r="BO33" s="72">
        <f t="shared" si="1"/>
        <v>41.627944945205172</v>
      </c>
      <c r="BP33" s="72">
        <f t="shared" si="1"/>
        <v>41.367387555709819</v>
      </c>
      <c r="BQ33" s="72">
        <f t="shared" si="1"/>
        <v>41.681347174690345</v>
      </c>
      <c r="BR33" s="72">
        <f t="shared" si="1"/>
        <v>41.876451970301751</v>
      </c>
      <c r="BS33" s="72">
        <f t="shared" si="1"/>
        <v>41.956568764942681</v>
      </c>
      <c r="BT33" s="72">
        <f t="shared" si="1"/>
        <v>41.780663597550927</v>
      </c>
      <c r="BU33" s="72">
        <f t="shared" si="1"/>
        <v>41.618417936179441</v>
      </c>
      <c r="BV33" s="72">
        <f t="shared" si="1"/>
        <v>41.724101794574416</v>
      </c>
      <c r="BW33" s="72">
        <f t="shared" si="1"/>
        <v>42.373357795559308</v>
      </c>
      <c r="BX33" s="72">
        <f t="shared" si="1"/>
        <v>42.299607543162907</v>
      </c>
      <c r="BY33" s="72">
        <f t="shared" si="1"/>
        <v>43.442163438037916</v>
      </c>
      <c r="BZ33" s="72">
        <f t="shared" si="1"/>
        <v>43.760126670777659</v>
      </c>
      <c r="CA33" s="72">
        <f t="shared" si="1"/>
        <v>44.541803541007113</v>
      </c>
      <c r="CB33" s="72">
        <f t="shared" si="1"/>
        <v>45.013378362570712</v>
      </c>
      <c r="CC33" s="72">
        <f t="shared" si="1"/>
        <v>44.458103699058093</v>
      </c>
      <c r="CD33" s="72">
        <f t="shared" si="1"/>
        <v>44.303038594830625</v>
      </c>
      <c r="CE33" s="72">
        <v>21.680700340218376</v>
      </c>
      <c r="CF33" s="72">
        <v>21.885162150555207</v>
      </c>
      <c r="CG33" s="304">
        <v>21.732247563852216</v>
      </c>
      <c r="CH33" s="72">
        <v>21.711617043305043</v>
      </c>
      <c r="CI33" s="72">
        <v>21.438763811290872</v>
      </c>
      <c r="CJ33" s="72">
        <v>21.23546187268402</v>
      </c>
      <c r="CK33" s="304">
        <v>21.311062498853683</v>
      </c>
      <c r="CL33" s="304">
        <v>21.547810161109467</v>
      </c>
      <c r="CM33" s="304">
        <v>21.564627208212624</v>
      </c>
      <c r="CN33" s="304">
        <v>21.298961253123089</v>
      </c>
      <c r="CO33" s="73"/>
      <c r="CP33" s="73"/>
      <c r="CQ33" s="73"/>
      <c r="CR33" s="73"/>
      <c r="CS33" s="73"/>
      <c r="CT33" s="73"/>
      <c r="CU33" s="73"/>
      <c r="CV33" s="73"/>
      <c r="CW33" s="73"/>
      <c r="CX33" s="73"/>
      <c r="CY33" s="73"/>
      <c r="CZ33" s="73"/>
      <c r="DA33" s="73"/>
      <c r="DB33" s="73"/>
      <c r="DC33" s="73"/>
    </row>
    <row r="34" spans="1:107">
      <c r="A34" s="82" t="s">
        <v>142</v>
      </c>
      <c r="B34" s="80">
        <f t="shared" si="2"/>
        <v>1.1311649901766985</v>
      </c>
      <c r="C34" s="80">
        <f t="shared" si="2"/>
        <v>1.102283243291285</v>
      </c>
      <c r="D34" s="80">
        <f t="shared" si="2"/>
        <v>1.1360054891501139</v>
      </c>
      <c r="E34" s="80">
        <f t="shared" si="2"/>
        <v>1.1573549732218678</v>
      </c>
      <c r="F34" s="80">
        <f t="shared" si="2"/>
        <v>1.5184703395828556</v>
      </c>
      <c r="G34" s="80">
        <f t="shared" si="2"/>
        <v>1.5798064718338019</v>
      </c>
      <c r="H34" s="80">
        <f t="shared" si="2"/>
        <v>1.6663850097489261</v>
      </c>
      <c r="I34" s="80">
        <f t="shared" si="2"/>
        <v>1.8218777765365111</v>
      </c>
      <c r="J34" s="80">
        <f t="shared" si="2"/>
        <v>1.7231465274293267</v>
      </c>
      <c r="K34" s="80">
        <f t="shared" si="2"/>
        <v>1.767465036924281</v>
      </c>
      <c r="L34" s="80">
        <f t="shared" si="2"/>
        <v>1.7054961396353634</v>
      </c>
      <c r="M34" s="80">
        <f t="shared" si="2"/>
        <v>1.9672476099141971</v>
      </c>
      <c r="N34" s="80">
        <f t="shared" si="2"/>
        <v>1.9672665627744192</v>
      </c>
      <c r="O34" s="80">
        <f t="shared" si="2"/>
        <v>1.9528181784553333</v>
      </c>
      <c r="P34" s="80">
        <f t="shared" si="2"/>
        <v>1.8455524546345425</v>
      </c>
      <c r="Q34" s="80">
        <f t="shared" si="2"/>
        <v>1.6242133984539036</v>
      </c>
      <c r="R34" s="80">
        <f t="shared" ref="R34:BX39" si="4">(R9/R$6)*100</f>
        <v>1.5830697160282872</v>
      </c>
      <c r="S34" s="80">
        <f t="shared" si="4"/>
        <v>1.6972165374051447</v>
      </c>
      <c r="T34" s="80">
        <f t="shared" si="4"/>
        <v>1.7386504031331067</v>
      </c>
      <c r="U34" s="80">
        <f t="shared" si="4"/>
        <v>1.641393613477506</v>
      </c>
      <c r="V34" s="80">
        <f t="shared" si="4"/>
        <v>1.5798525593657087</v>
      </c>
      <c r="W34" s="80">
        <f t="shared" si="4"/>
        <v>1.503660950782479</v>
      </c>
      <c r="X34" s="80">
        <f t="shared" si="4"/>
        <v>1.2659531263343584</v>
      </c>
      <c r="Y34" s="80">
        <f t="shared" si="4"/>
        <v>1.2109073372231489</v>
      </c>
      <c r="Z34" s="80">
        <f t="shared" si="4"/>
        <v>1.253560183590668</v>
      </c>
      <c r="AA34" s="80">
        <f t="shared" si="4"/>
        <v>1.1951364565682066</v>
      </c>
      <c r="AB34" s="80">
        <f t="shared" si="4"/>
        <v>1.1862594220408103</v>
      </c>
      <c r="AC34" s="80">
        <f t="shared" si="4"/>
        <v>1.2034959469897248</v>
      </c>
      <c r="AD34" s="80">
        <f t="shared" si="4"/>
        <v>1.0823763966646809</v>
      </c>
      <c r="AE34" s="80">
        <f t="shared" si="4"/>
        <v>1.0273161987836141</v>
      </c>
      <c r="AF34" s="80">
        <f t="shared" si="4"/>
        <v>1.1585924775800789</v>
      </c>
      <c r="AG34" s="80">
        <f t="shared" si="4"/>
        <v>1.1082452017853281</v>
      </c>
      <c r="AH34" s="80">
        <f t="shared" si="4"/>
        <v>1.1053773701442238</v>
      </c>
      <c r="AI34" s="80">
        <f t="shared" si="4"/>
        <v>1.3038629953434293</v>
      </c>
      <c r="AJ34" s="80">
        <f t="shared" si="4"/>
        <v>1.2316322992860782</v>
      </c>
      <c r="AK34" s="80">
        <f t="shared" si="4"/>
        <v>1.3788995052818822</v>
      </c>
      <c r="AL34" s="80">
        <f t="shared" si="4"/>
        <v>2.0313382975129515</v>
      </c>
      <c r="AM34" s="80">
        <f t="shared" si="4"/>
        <v>1.6785075803849789</v>
      </c>
      <c r="AN34" s="80">
        <f t="shared" si="4"/>
        <v>1.5174678418747436</v>
      </c>
      <c r="AO34" s="80">
        <f t="shared" si="4"/>
        <v>1.4895262900512369</v>
      </c>
      <c r="AP34" s="80">
        <f t="shared" si="4"/>
        <v>1.5596492163184796</v>
      </c>
      <c r="AQ34" s="80">
        <f t="shared" si="4"/>
        <v>1.6922932979857963</v>
      </c>
      <c r="AR34" s="80">
        <f t="shared" si="4"/>
        <v>1.6434405202656794</v>
      </c>
      <c r="AS34" s="80">
        <f t="shared" si="4"/>
        <v>1.7262625273385255</v>
      </c>
      <c r="AT34" s="80">
        <f t="shared" si="4"/>
        <v>1.6523489355034287</v>
      </c>
      <c r="AU34" s="80">
        <f t="shared" si="4"/>
        <v>1.7877696541105537</v>
      </c>
      <c r="AV34" s="80">
        <f t="shared" si="4"/>
        <v>1.9134451957353946</v>
      </c>
      <c r="AW34" s="80">
        <f t="shared" si="4"/>
        <v>2.0877802696870469</v>
      </c>
      <c r="AX34" s="80">
        <f t="shared" si="4"/>
        <v>2.1764296503223446</v>
      </c>
      <c r="AY34" s="80">
        <f t="shared" si="4"/>
        <v>2.141331283677657</v>
      </c>
      <c r="AZ34" s="80">
        <f t="shared" si="4"/>
        <v>2.0776139123685557</v>
      </c>
      <c r="BA34" s="80">
        <f t="shared" si="4"/>
        <v>2.1530994426000674</v>
      </c>
      <c r="BB34" s="80">
        <f t="shared" si="4"/>
        <v>2.0944036508916803</v>
      </c>
      <c r="BC34" s="80">
        <f t="shared" si="4"/>
        <v>2.111858866828229</v>
      </c>
      <c r="BD34" s="80">
        <f t="shared" si="4"/>
        <v>2.0507248795370905</v>
      </c>
      <c r="BE34" s="80">
        <f t="shared" si="4"/>
        <v>2.0270394975593091</v>
      </c>
      <c r="BF34" s="80">
        <f t="shared" si="4"/>
        <v>2.0592724754048599</v>
      </c>
      <c r="BG34" s="80">
        <f t="shared" si="4"/>
        <v>1.9222757594997264</v>
      </c>
      <c r="BH34" s="80">
        <f t="shared" si="4"/>
        <v>1.9749158983291288</v>
      </c>
      <c r="BI34" s="80">
        <f t="shared" si="4"/>
        <v>1.9949146712362138</v>
      </c>
      <c r="BJ34" s="80">
        <f t="shared" si="4"/>
        <v>1.8598961612188658</v>
      </c>
      <c r="BK34" s="80">
        <f t="shared" si="4"/>
        <v>1.7792078310050325</v>
      </c>
      <c r="BL34" s="80">
        <f t="shared" si="4"/>
        <v>1.6620779376705868</v>
      </c>
      <c r="BM34" s="80">
        <f t="shared" si="4"/>
        <v>1.6678000295274169</v>
      </c>
      <c r="BN34" s="80">
        <f t="shared" si="3"/>
        <v>1.7142405284117628</v>
      </c>
      <c r="BO34" s="80">
        <f t="shared" si="3"/>
        <v>1.5598871773127139</v>
      </c>
      <c r="BP34" s="80">
        <f t="shared" si="3"/>
        <v>1.5608620144276273</v>
      </c>
      <c r="BQ34" s="80">
        <f t="shared" si="3"/>
        <v>1.5728822116831971</v>
      </c>
      <c r="BR34" s="80">
        <f t="shared" si="3"/>
        <v>1.517905208258665</v>
      </c>
      <c r="BS34" s="80">
        <f t="shared" si="3"/>
        <v>1.5818773493995801</v>
      </c>
      <c r="BT34" s="80">
        <f t="shared" si="3"/>
        <v>1.5795053142418538</v>
      </c>
      <c r="BU34" s="80">
        <f t="shared" si="3"/>
        <v>1.6155354517786242</v>
      </c>
      <c r="BV34" s="80">
        <f t="shared" si="3"/>
        <v>1.5729867113161669</v>
      </c>
      <c r="BW34" s="80">
        <f t="shared" si="3"/>
        <v>1.554339992839487</v>
      </c>
      <c r="BX34" s="80">
        <f t="shared" si="3"/>
        <v>1.5958686326650304</v>
      </c>
      <c r="BY34" s="80">
        <f t="shared" si="1"/>
        <v>1.6504244594682951</v>
      </c>
      <c r="BZ34" s="80">
        <f t="shared" si="1"/>
        <v>1.7473625515436524</v>
      </c>
      <c r="CA34" s="80">
        <f t="shared" si="1"/>
        <v>1.7129650065015445</v>
      </c>
      <c r="CB34" s="80">
        <f t="shared" si="1"/>
        <v>1.6534353751212274</v>
      </c>
      <c r="CC34" s="80">
        <f t="shared" si="1"/>
        <v>1.6874026370130426</v>
      </c>
      <c r="CD34" s="80">
        <f t="shared" si="1"/>
        <v>1.6803546163593184</v>
      </c>
      <c r="CE34" s="80">
        <v>0.86147005807540866</v>
      </c>
      <c r="CF34" s="80">
        <v>0.92689976146597441</v>
      </c>
      <c r="CG34" s="305">
        <v>0.84450698939269753</v>
      </c>
      <c r="CH34" s="80">
        <v>0.80988839695392734</v>
      </c>
      <c r="CI34" s="80">
        <v>0.81676798934484951</v>
      </c>
      <c r="CJ34" s="80">
        <v>0.8208361471895772</v>
      </c>
      <c r="CK34" s="305">
        <v>0.8051616835724229</v>
      </c>
      <c r="CL34" s="305">
        <v>0.81665922799929247</v>
      </c>
      <c r="CM34" s="305">
        <v>0.78171287039286752</v>
      </c>
      <c r="CN34" s="305">
        <v>0.81140237053011821</v>
      </c>
      <c r="CO34" s="73"/>
      <c r="CP34" s="73"/>
      <c r="CQ34" s="73"/>
      <c r="CR34" s="73"/>
      <c r="CS34" s="73"/>
      <c r="CT34" s="73"/>
      <c r="CU34" s="73"/>
      <c r="CV34" s="73"/>
      <c r="CW34" s="73"/>
      <c r="CX34" s="73"/>
      <c r="CY34" s="73"/>
      <c r="CZ34" s="73"/>
      <c r="DA34" s="73"/>
      <c r="DB34" s="73"/>
      <c r="DC34" s="73"/>
    </row>
    <row r="35" spans="1:107" ht="36">
      <c r="A35" s="76" t="s">
        <v>143</v>
      </c>
      <c r="B35" s="72">
        <f t="shared" si="2"/>
        <v>0.22956891997330162</v>
      </c>
      <c r="C35" s="72">
        <f t="shared" si="2"/>
        <v>0.23557133600816715</v>
      </c>
      <c r="D35" s="72">
        <f t="shared" si="2"/>
        <v>0.26644011420751529</v>
      </c>
      <c r="E35" s="72">
        <f t="shared" si="2"/>
        <v>0.2480550169968144</v>
      </c>
      <c r="F35" s="72">
        <f t="shared" si="2"/>
        <v>0.2642716634950697</v>
      </c>
      <c r="G35" s="72">
        <f t="shared" si="2"/>
        <v>0.34902721385819979</v>
      </c>
      <c r="H35" s="72">
        <f t="shared" si="2"/>
        <v>0.35916913355776542</v>
      </c>
      <c r="I35" s="72">
        <f t="shared" si="2"/>
        <v>0.39580164188251649</v>
      </c>
      <c r="J35" s="72">
        <f t="shared" si="2"/>
        <v>0.39971794753145057</v>
      </c>
      <c r="K35" s="72">
        <f t="shared" si="2"/>
        <v>0.40676524600488295</v>
      </c>
      <c r="L35" s="72">
        <f t="shared" si="2"/>
        <v>0.40623383046237149</v>
      </c>
      <c r="M35" s="72">
        <f t="shared" si="2"/>
        <v>0.40731989160420629</v>
      </c>
      <c r="N35" s="72">
        <f t="shared" si="2"/>
        <v>0.45125539446964968</v>
      </c>
      <c r="O35" s="72">
        <f t="shared" si="2"/>
        <v>0.45134413618795594</v>
      </c>
      <c r="P35" s="72">
        <f t="shared" si="2"/>
        <v>0.46980746023729586</v>
      </c>
      <c r="Q35" s="72">
        <f t="shared" si="2"/>
        <v>0.47381457183956971</v>
      </c>
      <c r="R35" s="72">
        <f t="shared" si="4"/>
        <v>0.47579979724726856</v>
      </c>
      <c r="S35" s="72">
        <f t="shared" si="4"/>
        <v>0.4722534912974018</v>
      </c>
      <c r="T35" s="72">
        <f t="shared" si="4"/>
        <v>0.48658316935994611</v>
      </c>
      <c r="U35" s="72">
        <f t="shared" si="4"/>
        <v>0.47884707606858201</v>
      </c>
      <c r="V35" s="72">
        <f t="shared" si="4"/>
        <v>0.48690901545091886</v>
      </c>
      <c r="W35" s="72">
        <f t="shared" si="4"/>
        <v>0.5516762884037546</v>
      </c>
      <c r="X35" s="72">
        <f t="shared" si="4"/>
        <v>0.4921296771942677</v>
      </c>
      <c r="Y35" s="72">
        <f t="shared" si="4"/>
        <v>0.47512964621782017</v>
      </c>
      <c r="Z35" s="72">
        <f t="shared" si="4"/>
        <v>0.47162509251592</v>
      </c>
      <c r="AA35" s="72">
        <f t="shared" si="4"/>
        <v>0.47870467445084069</v>
      </c>
      <c r="AB35" s="72">
        <f t="shared" si="4"/>
        <v>0.48449646534203578</v>
      </c>
      <c r="AC35" s="72">
        <f t="shared" si="4"/>
        <v>0.50197028352337725</v>
      </c>
      <c r="AD35" s="72">
        <f t="shared" si="4"/>
        <v>0.50772828606803766</v>
      </c>
      <c r="AE35" s="72">
        <f t="shared" si="4"/>
        <v>0.51385510121730771</v>
      </c>
      <c r="AF35" s="72">
        <f t="shared" si="4"/>
        <v>0.51823672306832347</v>
      </c>
      <c r="AG35" s="72">
        <f t="shared" si="4"/>
        <v>0.50934761411763041</v>
      </c>
      <c r="AH35" s="72">
        <f t="shared" si="4"/>
        <v>0.50822638618552674</v>
      </c>
      <c r="AI35" s="72">
        <f t="shared" si="4"/>
        <v>0.50579555443882684</v>
      </c>
      <c r="AJ35" s="72">
        <f t="shared" si="4"/>
        <v>0.50011887048650472</v>
      </c>
      <c r="AK35" s="72">
        <f t="shared" si="4"/>
        <v>0.49210304697115909</v>
      </c>
      <c r="AL35" s="72">
        <f t="shared" si="4"/>
        <v>0.48056428974379517</v>
      </c>
      <c r="AM35" s="72">
        <f t="shared" si="4"/>
        <v>0.47633965069915696</v>
      </c>
      <c r="AN35" s="72">
        <f t="shared" si="4"/>
        <v>0.47279992918433239</v>
      </c>
      <c r="AO35" s="72">
        <f t="shared" si="4"/>
        <v>0.46591377662318789</v>
      </c>
      <c r="AP35" s="72">
        <f t="shared" si="4"/>
        <v>0.46333930465004569</v>
      </c>
      <c r="AQ35" s="72">
        <f t="shared" si="4"/>
        <v>0.48911188647500553</v>
      </c>
      <c r="AR35" s="72">
        <f t="shared" si="4"/>
        <v>0.46279293502555707</v>
      </c>
      <c r="AS35" s="72">
        <f t="shared" si="4"/>
        <v>0.46305860106575714</v>
      </c>
      <c r="AT35" s="72">
        <f t="shared" si="4"/>
        <v>0.45355607362561784</v>
      </c>
      <c r="AU35" s="72">
        <f t="shared" si="4"/>
        <v>0.45902151407547126</v>
      </c>
      <c r="AV35" s="72">
        <f t="shared" si="4"/>
        <v>0.45727957039670047</v>
      </c>
      <c r="AW35" s="72">
        <f t="shared" si="4"/>
        <v>0.43773684035004234</v>
      </c>
      <c r="AX35" s="72">
        <f t="shared" si="4"/>
        <v>0.42484705558797459</v>
      </c>
      <c r="AY35" s="72">
        <f t="shared" si="4"/>
        <v>0.42062512663744672</v>
      </c>
      <c r="AZ35" s="72">
        <f t="shared" si="4"/>
        <v>0.43151259787183543</v>
      </c>
      <c r="BA35" s="72">
        <f t="shared" si="4"/>
        <v>0.43433838051662116</v>
      </c>
      <c r="BB35" s="72">
        <f t="shared" si="4"/>
        <v>0.4356182858289645</v>
      </c>
      <c r="BC35" s="72">
        <f t="shared" si="4"/>
        <v>0.4482744356675134</v>
      </c>
      <c r="BD35" s="72">
        <f t="shared" si="4"/>
        <v>0.4353039723003933</v>
      </c>
      <c r="BE35" s="72">
        <f t="shared" si="4"/>
        <v>0.43701057217470513</v>
      </c>
      <c r="BF35" s="72">
        <f t="shared" si="4"/>
        <v>0.43007775949759597</v>
      </c>
      <c r="BG35" s="72">
        <f t="shared" si="4"/>
        <v>0.4312982161649721</v>
      </c>
      <c r="BH35" s="72">
        <f t="shared" si="4"/>
        <v>0.41141825175981467</v>
      </c>
      <c r="BI35" s="72">
        <f t="shared" si="4"/>
        <v>0.41476167226185257</v>
      </c>
      <c r="BJ35" s="72">
        <f t="shared" si="4"/>
        <v>0.40672101101886565</v>
      </c>
      <c r="BK35" s="72">
        <f t="shared" si="4"/>
        <v>0.39923265645742578</v>
      </c>
      <c r="BL35" s="72">
        <f t="shared" si="4"/>
        <v>0.39196935419807027</v>
      </c>
      <c r="BM35" s="72">
        <f t="shared" si="4"/>
        <v>0.38600872243315998</v>
      </c>
      <c r="BN35" s="72">
        <f t="shared" si="4"/>
        <v>0.36420345496675394</v>
      </c>
      <c r="BO35" s="72">
        <f t="shared" si="3"/>
        <v>0.36511852750915491</v>
      </c>
      <c r="BP35" s="72">
        <f t="shared" si="3"/>
        <v>0.36105746803878058</v>
      </c>
      <c r="BQ35" s="72">
        <f t="shared" si="3"/>
        <v>0.35331876526558026</v>
      </c>
      <c r="BR35" s="72">
        <f t="shared" si="3"/>
        <v>0.35395241410132872</v>
      </c>
      <c r="BS35" s="72">
        <f t="shared" si="3"/>
        <v>0.34392555993409002</v>
      </c>
      <c r="BT35" s="72">
        <f t="shared" si="3"/>
        <v>0.34096139049397645</v>
      </c>
      <c r="BU35" s="72">
        <f t="shared" si="3"/>
        <v>0.32981344593765177</v>
      </c>
      <c r="BV35" s="72">
        <f t="shared" si="3"/>
        <v>0.32674889644701349</v>
      </c>
      <c r="BW35" s="72">
        <f t="shared" si="3"/>
        <v>0.31759758006092492</v>
      </c>
      <c r="BX35" s="72">
        <f t="shared" si="3"/>
        <v>0.31838645283928813</v>
      </c>
      <c r="BY35" s="72">
        <f t="shared" si="1"/>
        <v>0.3200328061035409</v>
      </c>
      <c r="BZ35" s="72">
        <f t="shared" si="1"/>
        <v>0.31821300619234094</v>
      </c>
      <c r="CA35" s="72">
        <f t="shared" si="1"/>
        <v>0.31643673801101357</v>
      </c>
      <c r="CB35" s="72">
        <f t="shared" si="1"/>
        <v>0.3428497638022332</v>
      </c>
      <c r="CC35" s="72">
        <f t="shared" si="1"/>
        <v>0.32942054897817741</v>
      </c>
      <c r="CD35" s="72">
        <f t="shared" si="1"/>
        <v>0.34403903177658424</v>
      </c>
      <c r="CE35" s="72">
        <v>0.15663508511555504</v>
      </c>
      <c r="CF35" s="72">
        <v>0.15483562117870805</v>
      </c>
      <c r="CG35" s="304">
        <v>0.15286962189702749</v>
      </c>
      <c r="CH35" s="72">
        <v>0.14261260317281393</v>
      </c>
      <c r="CI35" s="72">
        <v>0.14018465398974192</v>
      </c>
      <c r="CJ35" s="72">
        <v>0.13906867454326161</v>
      </c>
      <c r="CK35" s="304">
        <v>0.13703161360559513</v>
      </c>
      <c r="CL35" s="304">
        <v>0.13538131234079145</v>
      </c>
      <c r="CM35" s="304">
        <v>0.13293575544883834</v>
      </c>
      <c r="CN35" s="304">
        <v>0.14298259306538061</v>
      </c>
      <c r="CO35" s="73"/>
      <c r="CP35" s="73"/>
      <c r="CQ35" s="73"/>
      <c r="CR35" s="73"/>
      <c r="CS35" s="73"/>
      <c r="CT35" s="73"/>
      <c r="CU35" s="73"/>
      <c r="CV35" s="73"/>
      <c r="CW35" s="73"/>
      <c r="CX35" s="73"/>
      <c r="CY35" s="73"/>
      <c r="CZ35" s="73"/>
      <c r="DA35" s="73"/>
      <c r="DB35" s="73"/>
      <c r="DC35" s="73"/>
    </row>
    <row r="36" spans="1:107">
      <c r="A36" s="82" t="s">
        <v>144</v>
      </c>
      <c r="B36" s="80">
        <f t="shared" si="2"/>
        <v>21.136113945719131</v>
      </c>
      <c r="C36" s="80">
        <f t="shared" si="2"/>
        <v>21.138875440451006</v>
      </c>
      <c r="D36" s="80">
        <f t="shared" si="2"/>
        <v>21.294970885091939</v>
      </c>
      <c r="E36" s="80">
        <f t="shared" si="2"/>
        <v>21.484736595719784</v>
      </c>
      <c r="F36" s="80">
        <f t="shared" si="2"/>
        <v>21.496593990724389</v>
      </c>
      <c r="G36" s="80">
        <f t="shared" si="2"/>
        <v>21.785908191796626</v>
      </c>
      <c r="H36" s="80">
        <f t="shared" si="2"/>
        <v>21.780796312272649</v>
      </c>
      <c r="I36" s="80">
        <f t="shared" si="2"/>
        <v>21.91939957033614</v>
      </c>
      <c r="J36" s="80">
        <f t="shared" si="2"/>
        <v>22.11520738637612</v>
      </c>
      <c r="K36" s="80">
        <f t="shared" si="2"/>
        <v>22.230171891619108</v>
      </c>
      <c r="L36" s="80">
        <f t="shared" si="2"/>
        <v>22.108782932928651</v>
      </c>
      <c r="M36" s="80">
        <f t="shared" si="2"/>
        <v>22.412187473781003</v>
      </c>
      <c r="N36" s="80">
        <f t="shared" si="2"/>
        <v>22.468381179447583</v>
      </c>
      <c r="O36" s="80">
        <f t="shared" si="2"/>
        <v>22.052852717553719</v>
      </c>
      <c r="P36" s="80">
        <f t="shared" si="2"/>
        <v>22.312248154393348</v>
      </c>
      <c r="Q36" s="80">
        <f t="shared" si="2"/>
        <v>22.463822562738628</v>
      </c>
      <c r="R36" s="80">
        <f t="shared" si="4"/>
        <v>21.955548386462091</v>
      </c>
      <c r="S36" s="80">
        <f t="shared" si="4"/>
        <v>21.418389491479051</v>
      </c>
      <c r="T36" s="80">
        <f t="shared" si="4"/>
        <v>21.272234899414311</v>
      </c>
      <c r="U36" s="80">
        <f t="shared" si="4"/>
        <v>21.068688731370962</v>
      </c>
      <c r="V36" s="80">
        <f t="shared" si="4"/>
        <v>21.726569504592359</v>
      </c>
      <c r="W36" s="80">
        <f t="shared" si="4"/>
        <v>21.259057048797068</v>
      </c>
      <c r="X36" s="80">
        <f t="shared" si="4"/>
        <v>21.578818666261743</v>
      </c>
      <c r="Y36" s="80">
        <f t="shared" si="4"/>
        <v>20.880076604791313</v>
      </c>
      <c r="Z36" s="80">
        <f t="shared" si="4"/>
        <v>21.061157603159828</v>
      </c>
      <c r="AA36" s="80">
        <f t="shared" si="4"/>
        <v>20.977208851405528</v>
      </c>
      <c r="AB36" s="80">
        <f t="shared" si="4"/>
        <v>20.562365988750901</v>
      </c>
      <c r="AC36" s="80">
        <f t="shared" si="4"/>
        <v>20.541990800707506</v>
      </c>
      <c r="AD36" s="80">
        <f t="shared" si="4"/>
        <v>19.974369046690473</v>
      </c>
      <c r="AE36" s="80">
        <f t="shared" si="4"/>
        <v>19.765572288072867</v>
      </c>
      <c r="AF36" s="80">
        <f t="shared" si="4"/>
        <v>19.609837386143898</v>
      </c>
      <c r="AG36" s="80">
        <f t="shared" si="4"/>
        <v>20.204721964962964</v>
      </c>
      <c r="AH36" s="80">
        <f t="shared" si="4"/>
        <v>20.172556361284883</v>
      </c>
      <c r="AI36" s="80">
        <f t="shared" si="4"/>
        <v>20.073883782583625</v>
      </c>
      <c r="AJ36" s="80">
        <f t="shared" si="4"/>
        <v>20.320877579371899</v>
      </c>
      <c r="AK36" s="80">
        <f t="shared" si="4"/>
        <v>19.796647044521265</v>
      </c>
      <c r="AL36" s="80">
        <f t="shared" si="4"/>
        <v>19.86464878256653</v>
      </c>
      <c r="AM36" s="80">
        <f t="shared" si="4"/>
        <v>19.605018829165701</v>
      </c>
      <c r="AN36" s="80">
        <f t="shared" si="4"/>
        <v>19.655041778644396</v>
      </c>
      <c r="AO36" s="80">
        <f t="shared" si="4"/>
        <v>19.485385372389981</v>
      </c>
      <c r="AP36" s="80">
        <f t="shared" si="4"/>
        <v>19.426720489076331</v>
      </c>
      <c r="AQ36" s="80">
        <f t="shared" si="4"/>
        <v>19.209881328036531</v>
      </c>
      <c r="AR36" s="80">
        <f t="shared" si="4"/>
        <v>19.222619064126615</v>
      </c>
      <c r="AS36" s="80">
        <f t="shared" si="4"/>
        <v>19.428867782812542</v>
      </c>
      <c r="AT36" s="80">
        <f t="shared" si="4"/>
        <v>19.369210515053204</v>
      </c>
      <c r="AU36" s="80">
        <f t="shared" si="4"/>
        <v>19.481246180261046</v>
      </c>
      <c r="AV36" s="80">
        <f t="shared" si="4"/>
        <v>19.286801878334344</v>
      </c>
      <c r="AW36" s="80">
        <f t="shared" si="4"/>
        <v>19.090520994645495</v>
      </c>
      <c r="AX36" s="80">
        <f t="shared" si="4"/>
        <v>18.901707677606208</v>
      </c>
      <c r="AY36" s="80">
        <f t="shared" si="4"/>
        <v>18.962800306745827</v>
      </c>
      <c r="AZ36" s="80">
        <f t="shared" si="4"/>
        <v>19.333254889877438</v>
      </c>
      <c r="BA36" s="80">
        <f t="shared" si="4"/>
        <v>19.522195735697949</v>
      </c>
      <c r="BB36" s="80">
        <f t="shared" si="4"/>
        <v>19.576248577176962</v>
      </c>
      <c r="BC36" s="80">
        <f t="shared" si="4"/>
        <v>19.59250500272876</v>
      </c>
      <c r="BD36" s="80">
        <f t="shared" si="4"/>
        <v>18.946498752923972</v>
      </c>
      <c r="BE36" s="80">
        <f t="shared" si="4"/>
        <v>18.848319178988714</v>
      </c>
      <c r="BF36" s="80">
        <f t="shared" si="4"/>
        <v>18.52409541709968</v>
      </c>
      <c r="BG36" s="80">
        <f t="shared" si="4"/>
        <v>18.364439192186264</v>
      </c>
      <c r="BH36" s="80">
        <f t="shared" si="4"/>
        <v>17.958289028194105</v>
      </c>
      <c r="BI36" s="80">
        <f t="shared" si="4"/>
        <v>17.25149689955953</v>
      </c>
      <c r="BJ36" s="80">
        <f t="shared" si="4"/>
        <v>17.471016610297525</v>
      </c>
      <c r="BK36" s="80">
        <f t="shared" si="4"/>
        <v>17.369259231466447</v>
      </c>
      <c r="BL36" s="80">
        <f t="shared" si="4"/>
        <v>17.247854275782611</v>
      </c>
      <c r="BM36" s="80">
        <f t="shared" si="4"/>
        <v>17.089806443196849</v>
      </c>
      <c r="BN36" s="80">
        <f t="shared" si="4"/>
        <v>17.185906735480579</v>
      </c>
      <c r="BO36" s="80">
        <f t="shared" si="3"/>
        <v>16.867424605883304</v>
      </c>
      <c r="BP36" s="80">
        <f t="shared" si="3"/>
        <v>16.837678729896155</v>
      </c>
      <c r="BQ36" s="80">
        <f t="shared" si="3"/>
        <v>16.850018461967018</v>
      </c>
      <c r="BR36" s="80">
        <f t="shared" si="3"/>
        <v>16.741616277173403</v>
      </c>
      <c r="BS36" s="80">
        <f t="shared" si="3"/>
        <v>16.701457733512772</v>
      </c>
      <c r="BT36" s="80">
        <f t="shared" si="3"/>
        <v>16.64328520036003</v>
      </c>
      <c r="BU36" s="80">
        <f t="shared" si="3"/>
        <v>16.164011995436507</v>
      </c>
      <c r="BV36" s="80">
        <f t="shared" si="3"/>
        <v>16.509375609290807</v>
      </c>
      <c r="BW36" s="80">
        <f t="shared" si="3"/>
        <v>16.836904269647981</v>
      </c>
      <c r="BX36" s="80">
        <f t="shared" si="3"/>
        <v>16.952704938196764</v>
      </c>
      <c r="BY36" s="80">
        <f t="shared" si="1"/>
        <v>17.131573792446662</v>
      </c>
      <c r="BZ36" s="80">
        <f t="shared" si="1"/>
        <v>17.134866075073127</v>
      </c>
      <c r="CA36" s="80">
        <f t="shared" si="1"/>
        <v>18.037695086908382</v>
      </c>
      <c r="CB36" s="80">
        <f t="shared" si="1"/>
        <v>17.988478132833873</v>
      </c>
      <c r="CC36" s="80">
        <f t="shared" si="1"/>
        <v>17.885030194791458</v>
      </c>
      <c r="CD36" s="80">
        <f t="shared" si="1"/>
        <v>18.428944992253644</v>
      </c>
      <c r="CE36" s="80">
        <v>8.9753069196011666</v>
      </c>
      <c r="CF36" s="80">
        <v>9.0684951948414803</v>
      </c>
      <c r="CG36" s="305">
        <v>9.0498926827864743</v>
      </c>
      <c r="CH36" s="80">
        <v>8.8986022554896973</v>
      </c>
      <c r="CI36" s="80">
        <v>8.4785783213285804</v>
      </c>
      <c r="CJ36" s="80">
        <v>8.5019498130648259</v>
      </c>
      <c r="CK36" s="305">
        <v>8.5647886371657638</v>
      </c>
      <c r="CL36" s="305">
        <v>8.6080413851738875</v>
      </c>
      <c r="CM36" s="305">
        <v>8.5942184867368638</v>
      </c>
      <c r="CN36" s="305">
        <v>8.5090960977324155</v>
      </c>
      <c r="CO36" s="73"/>
      <c r="CP36" s="73"/>
      <c r="CQ36" s="73"/>
      <c r="CR36" s="73"/>
      <c r="CS36" s="73"/>
      <c r="CT36" s="73"/>
      <c r="CU36" s="73"/>
      <c r="CV36" s="73"/>
      <c r="CW36" s="73"/>
      <c r="CX36" s="73"/>
      <c r="CY36" s="73"/>
      <c r="CZ36" s="73"/>
      <c r="DA36" s="73"/>
      <c r="DB36" s="73"/>
      <c r="DC36" s="73"/>
    </row>
    <row r="37" spans="1:107">
      <c r="A37" s="76" t="s">
        <v>145</v>
      </c>
      <c r="B37" s="72">
        <f t="shared" si="2"/>
        <v>23.685082377772655</v>
      </c>
      <c r="C37" s="72">
        <f t="shared" si="2"/>
        <v>23.159351609110054</v>
      </c>
      <c r="D37" s="72">
        <f t="shared" si="2"/>
        <v>23.176258592310933</v>
      </c>
      <c r="E37" s="72">
        <f t="shared" si="2"/>
        <v>22.960027351881578</v>
      </c>
      <c r="F37" s="72">
        <f t="shared" si="2"/>
        <v>23.549491207970533</v>
      </c>
      <c r="G37" s="72">
        <f t="shared" si="2"/>
        <v>23.0273963185018</v>
      </c>
      <c r="H37" s="72">
        <f t="shared" si="2"/>
        <v>23.477621154099516</v>
      </c>
      <c r="I37" s="72">
        <f t="shared" si="2"/>
        <v>22.913932544931821</v>
      </c>
      <c r="J37" s="72">
        <f t="shared" si="2"/>
        <v>22.624775171041485</v>
      </c>
      <c r="K37" s="72">
        <f t="shared" si="2"/>
        <v>22.138892498468511</v>
      </c>
      <c r="L37" s="72">
        <f t="shared" si="2"/>
        <v>21.981967181184352</v>
      </c>
      <c r="M37" s="72">
        <f t="shared" si="2"/>
        <v>22.164604969399612</v>
      </c>
      <c r="N37" s="72">
        <f t="shared" si="2"/>
        <v>22.117988028017365</v>
      </c>
      <c r="O37" s="72">
        <f t="shared" si="2"/>
        <v>21.870955112056723</v>
      </c>
      <c r="P37" s="72">
        <f t="shared" si="2"/>
        <v>21.770274866338962</v>
      </c>
      <c r="Q37" s="72">
        <f t="shared" si="2"/>
        <v>21.910842109313318</v>
      </c>
      <c r="R37" s="72">
        <f t="shared" si="4"/>
        <v>22.640702696185297</v>
      </c>
      <c r="S37" s="72">
        <f t="shared" si="4"/>
        <v>22.181724830648029</v>
      </c>
      <c r="T37" s="72">
        <f t="shared" si="4"/>
        <v>22.30653842830738</v>
      </c>
      <c r="U37" s="72">
        <f t="shared" si="4"/>
        <v>22.781082721895267</v>
      </c>
      <c r="V37" s="72">
        <f t="shared" si="4"/>
        <v>23.092485417272034</v>
      </c>
      <c r="W37" s="72">
        <f t="shared" si="4"/>
        <v>22.371099826017371</v>
      </c>
      <c r="X37" s="72">
        <f t="shared" si="4"/>
        <v>22.243526349029118</v>
      </c>
      <c r="Y37" s="72">
        <f t="shared" si="4"/>
        <v>22.450197646299003</v>
      </c>
      <c r="Z37" s="72">
        <f t="shared" si="4"/>
        <v>22.536107162136744</v>
      </c>
      <c r="AA37" s="72">
        <f t="shared" si="4"/>
        <v>22.277193646904994</v>
      </c>
      <c r="AB37" s="72">
        <f t="shared" si="4"/>
        <v>21.866432028453072</v>
      </c>
      <c r="AC37" s="72">
        <f t="shared" si="4"/>
        <v>21.980374913615556</v>
      </c>
      <c r="AD37" s="72">
        <f t="shared" si="4"/>
        <v>22.021802489221542</v>
      </c>
      <c r="AE37" s="72">
        <f t="shared" si="4"/>
        <v>22.072775893994283</v>
      </c>
      <c r="AF37" s="72">
        <f t="shared" si="4"/>
        <v>22.226713922708534</v>
      </c>
      <c r="AG37" s="72">
        <f t="shared" si="4"/>
        <v>22.158013315838645</v>
      </c>
      <c r="AH37" s="72">
        <f t="shared" si="4"/>
        <v>22.547188211105546</v>
      </c>
      <c r="AI37" s="72">
        <f t="shared" si="4"/>
        <v>22.376137108987638</v>
      </c>
      <c r="AJ37" s="72">
        <f t="shared" si="4"/>
        <v>22.614208010943781</v>
      </c>
      <c r="AK37" s="72">
        <f t="shared" si="4"/>
        <v>22.922147448490112</v>
      </c>
      <c r="AL37" s="72">
        <f t="shared" si="4"/>
        <v>22.744650705852038</v>
      </c>
      <c r="AM37" s="72">
        <f t="shared" si="4"/>
        <v>22.888135233327638</v>
      </c>
      <c r="AN37" s="72">
        <f t="shared" si="4"/>
        <v>22.957116434173923</v>
      </c>
      <c r="AO37" s="72">
        <f t="shared" si="4"/>
        <v>22.369148414498056</v>
      </c>
      <c r="AP37" s="72">
        <f t="shared" si="4"/>
        <v>22.528412862421458</v>
      </c>
      <c r="AQ37" s="72">
        <f t="shared" si="4"/>
        <v>23.148800944021637</v>
      </c>
      <c r="AR37" s="72">
        <f t="shared" si="4"/>
        <v>23.239312836217866</v>
      </c>
      <c r="AS37" s="72">
        <f t="shared" si="4"/>
        <v>23.482708980756414</v>
      </c>
      <c r="AT37" s="72">
        <f t="shared" si="4"/>
        <v>23.6533041022312</v>
      </c>
      <c r="AU37" s="72">
        <f t="shared" si="4"/>
        <v>23.569609767684543</v>
      </c>
      <c r="AV37" s="72">
        <f t="shared" si="4"/>
        <v>23.164448662411914</v>
      </c>
      <c r="AW37" s="72">
        <f t="shared" si="4"/>
        <v>22.994982121996664</v>
      </c>
      <c r="AX37" s="72">
        <f t="shared" si="4"/>
        <v>22.662448017555427</v>
      </c>
      <c r="AY37" s="72">
        <f t="shared" si="4"/>
        <v>22.236256459790425</v>
      </c>
      <c r="AZ37" s="72">
        <f t="shared" si="4"/>
        <v>21.993204059950052</v>
      </c>
      <c r="BA37" s="72">
        <f t="shared" si="4"/>
        <v>22.153595558034027</v>
      </c>
      <c r="BB37" s="72">
        <f t="shared" si="4"/>
        <v>22.703433245320184</v>
      </c>
      <c r="BC37" s="72">
        <f t="shared" si="4"/>
        <v>22.655430828876053</v>
      </c>
      <c r="BD37" s="72">
        <f t="shared" si="4"/>
        <v>22.816266815735482</v>
      </c>
      <c r="BE37" s="72">
        <f t="shared" si="4"/>
        <v>22.582613460087948</v>
      </c>
      <c r="BF37" s="72">
        <f t="shared" si="4"/>
        <v>22.291215830698025</v>
      </c>
      <c r="BG37" s="72">
        <f t="shared" si="4"/>
        <v>22.33699457282761</v>
      </c>
      <c r="BH37" s="72">
        <f t="shared" si="4"/>
        <v>22.55531946972944</v>
      </c>
      <c r="BI37" s="72">
        <f t="shared" si="4"/>
        <v>23.361230850297495</v>
      </c>
      <c r="BJ37" s="72">
        <f t="shared" si="4"/>
        <v>23.322068933475894</v>
      </c>
      <c r="BK37" s="72">
        <f t="shared" si="4"/>
        <v>23.149669172139532</v>
      </c>
      <c r="BL37" s="72">
        <f t="shared" si="4"/>
        <v>22.955373788160259</v>
      </c>
      <c r="BM37" s="72">
        <f t="shared" si="4"/>
        <v>23.322803164988247</v>
      </c>
      <c r="BN37" s="72">
        <f t="shared" si="4"/>
        <v>23.386790198262421</v>
      </c>
      <c r="BO37" s="72">
        <f t="shared" si="3"/>
        <v>22.835514634499994</v>
      </c>
      <c r="BP37" s="72">
        <f t="shared" si="3"/>
        <v>22.607789343347253</v>
      </c>
      <c r="BQ37" s="72">
        <f t="shared" si="3"/>
        <v>22.905127735774553</v>
      </c>
      <c r="BR37" s="72">
        <f t="shared" si="3"/>
        <v>23.262982881603893</v>
      </c>
      <c r="BS37" s="72">
        <f t="shared" si="3"/>
        <v>23.329308122096236</v>
      </c>
      <c r="BT37" s="72">
        <f t="shared" si="3"/>
        <v>23.216911692455064</v>
      </c>
      <c r="BU37" s="72">
        <f t="shared" si="3"/>
        <v>23.509052486459474</v>
      </c>
      <c r="BV37" s="72">
        <f t="shared" si="3"/>
        <v>23.31499057752043</v>
      </c>
      <c r="BW37" s="72">
        <f t="shared" si="3"/>
        <v>23.664511435906949</v>
      </c>
      <c r="BX37" s="72">
        <f t="shared" si="3"/>
        <v>23.43265202331591</v>
      </c>
      <c r="BY37" s="72">
        <f t="shared" si="1"/>
        <v>24.340132380019412</v>
      </c>
      <c r="BZ37" s="72">
        <f t="shared" si="1"/>
        <v>24.559685037968542</v>
      </c>
      <c r="CA37" s="72">
        <f t="shared" si="1"/>
        <v>24.474706709586176</v>
      </c>
      <c r="CB37" s="72">
        <f t="shared" si="1"/>
        <v>25.028615090813382</v>
      </c>
      <c r="CC37" s="72">
        <f t="shared" si="1"/>
        <v>24.556254502668743</v>
      </c>
      <c r="CD37" s="72">
        <f t="shared" si="1"/>
        <v>23.849699954441075</v>
      </c>
      <c r="CE37" s="72">
        <v>11.687288277426244</v>
      </c>
      <c r="CF37" s="72">
        <v>11.734929595552106</v>
      </c>
      <c r="CG37" s="304">
        <v>11.6849802459336</v>
      </c>
      <c r="CH37" s="72">
        <v>11.860513787688603</v>
      </c>
      <c r="CI37" s="72">
        <v>12.003232846627702</v>
      </c>
      <c r="CJ37" s="72">
        <v>11.773607237886354</v>
      </c>
      <c r="CK37" s="304">
        <v>11.80408250127037</v>
      </c>
      <c r="CL37" s="304">
        <v>11.987726314121227</v>
      </c>
      <c r="CM37" s="304">
        <v>12.055762007580945</v>
      </c>
      <c r="CN37" s="304">
        <v>11.835482107065527</v>
      </c>
      <c r="CO37" s="73"/>
      <c r="CP37" s="73"/>
      <c r="CQ37" s="73"/>
      <c r="CR37" s="73"/>
      <c r="CS37" s="73"/>
      <c r="CT37" s="73"/>
      <c r="CU37" s="73"/>
      <c r="CV37" s="73"/>
      <c r="CW37" s="73"/>
      <c r="CX37" s="73"/>
      <c r="CY37" s="73"/>
      <c r="CZ37" s="73"/>
      <c r="DA37" s="73"/>
      <c r="DB37" s="73"/>
      <c r="DC37" s="73"/>
    </row>
    <row r="38" spans="1:107">
      <c r="A38" s="81" t="s">
        <v>146</v>
      </c>
      <c r="B38" s="80">
        <f t="shared" si="2"/>
        <v>50.080866812401169</v>
      </c>
      <c r="C38" s="80">
        <f t="shared" si="2"/>
        <v>50.674399500596479</v>
      </c>
      <c r="D38" s="80">
        <f t="shared" si="2"/>
        <v>50.373433788983888</v>
      </c>
      <c r="E38" s="80">
        <f t="shared" si="2"/>
        <v>50.461092789413577</v>
      </c>
      <c r="F38" s="80">
        <f t="shared" si="2"/>
        <v>49.494476609791768</v>
      </c>
      <c r="G38" s="80">
        <f t="shared" si="2"/>
        <v>49.436974037920557</v>
      </c>
      <c r="H38" s="80">
        <f t="shared" si="2"/>
        <v>48.93895691101666</v>
      </c>
      <c r="I38" s="80">
        <f t="shared" si="2"/>
        <v>49.14029816152172</v>
      </c>
      <c r="J38" s="80">
        <f t="shared" si="2"/>
        <v>49.288936006782635</v>
      </c>
      <c r="K38" s="80">
        <f t="shared" si="2"/>
        <v>49.495758915833541</v>
      </c>
      <c r="L38" s="80">
        <f t="shared" si="2"/>
        <v>49.751415721088335</v>
      </c>
      <c r="M38" s="80">
        <f t="shared" si="2"/>
        <v>48.873556848125212</v>
      </c>
      <c r="N38" s="80">
        <f t="shared" si="2"/>
        <v>48.764915503133864</v>
      </c>
      <c r="O38" s="80">
        <f t="shared" si="2"/>
        <v>49.555875408203512</v>
      </c>
      <c r="P38" s="80">
        <f t="shared" si="2"/>
        <v>49.447916825610754</v>
      </c>
      <c r="Q38" s="80">
        <f t="shared" si="2"/>
        <v>49.50082889683484</v>
      </c>
      <c r="R38" s="80">
        <f t="shared" si="4"/>
        <v>49.287117396498175</v>
      </c>
      <c r="S38" s="80">
        <f t="shared" si="4"/>
        <v>49.960272495209708</v>
      </c>
      <c r="T38" s="80">
        <f t="shared" si="4"/>
        <v>50.223845393935306</v>
      </c>
      <c r="U38" s="80">
        <f t="shared" si="4"/>
        <v>50.113314806680656</v>
      </c>
      <c r="V38" s="80">
        <f t="shared" si="4"/>
        <v>49.100265704013374</v>
      </c>
      <c r="W38" s="80">
        <f t="shared" si="4"/>
        <v>50.530354621528573</v>
      </c>
      <c r="X38" s="80">
        <f t="shared" si="4"/>
        <v>50.452234632735028</v>
      </c>
      <c r="Y38" s="80">
        <f t="shared" si="4"/>
        <v>50.933976836199093</v>
      </c>
      <c r="Z38" s="80">
        <f t="shared" si="4"/>
        <v>50.558706083944607</v>
      </c>
      <c r="AA38" s="80">
        <f t="shared" si="4"/>
        <v>50.975053605806956</v>
      </c>
      <c r="AB38" s="80">
        <f t="shared" si="4"/>
        <v>51.798700689105537</v>
      </c>
      <c r="AC38" s="80">
        <f t="shared" si="4"/>
        <v>51.680298555581416</v>
      </c>
      <c r="AD38" s="80">
        <f t="shared" si="4"/>
        <v>52.365694094097272</v>
      </c>
      <c r="AE38" s="80">
        <f t="shared" si="4"/>
        <v>52.564160892654677</v>
      </c>
      <c r="AF38" s="80">
        <f t="shared" si="4"/>
        <v>52.43408256968263</v>
      </c>
      <c r="AG38" s="80">
        <f t="shared" si="4"/>
        <v>52.223414181263109</v>
      </c>
      <c r="AH38" s="80">
        <f t="shared" si="4"/>
        <v>51.900364886118346</v>
      </c>
      <c r="AI38" s="80">
        <f t="shared" si="4"/>
        <v>51.973367756788633</v>
      </c>
      <c r="AJ38" s="80">
        <f t="shared" si="4"/>
        <v>51.579929242467692</v>
      </c>
      <c r="AK38" s="80">
        <f t="shared" si="4"/>
        <v>51.50619666622638</v>
      </c>
      <c r="AL38" s="80">
        <f t="shared" si="4"/>
        <v>50.983720930717325</v>
      </c>
      <c r="AM38" s="80">
        <f t="shared" si="4"/>
        <v>51.351924667970714</v>
      </c>
      <c r="AN38" s="80">
        <f t="shared" si="4"/>
        <v>51.544632545901237</v>
      </c>
      <c r="AO38" s="80">
        <f t="shared" si="4"/>
        <v>52.522098683798959</v>
      </c>
      <c r="AP38" s="80">
        <f t="shared" si="4"/>
        <v>52.319520511323923</v>
      </c>
      <c r="AQ38" s="80">
        <f t="shared" si="4"/>
        <v>51.627954521011908</v>
      </c>
      <c r="AR38" s="80">
        <f t="shared" si="4"/>
        <v>51.660892319821563</v>
      </c>
      <c r="AS38" s="80">
        <f t="shared" si="4"/>
        <v>51.196223361831784</v>
      </c>
      <c r="AT38" s="80">
        <f t="shared" si="4"/>
        <v>51.144841762455954</v>
      </c>
      <c r="AU38" s="80">
        <f t="shared" si="4"/>
        <v>50.858722513572786</v>
      </c>
      <c r="AV38" s="80">
        <f t="shared" si="4"/>
        <v>51.278974760619825</v>
      </c>
      <c r="AW38" s="80">
        <f t="shared" si="4"/>
        <v>51.26432952527329</v>
      </c>
      <c r="AX38" s="80">
        <f t="shared" si="4"/>
        <v>51.749614379388262</v>
      </c>
      <c r="AY38" s="80">
        <f t="shared" si="4"/>
        <v>52.212055059459082</v>
      </c>
      <c r="AZ38" s="80">
        <f t="shared" si="4"/>
        <v>52.114363398538067</v>
      </c>
      <c r="BA38" s="80">
        <f t="shared" si="4"/>
        <v>51.674736751715059</v>
      </c>
      <c r="BB38" s="80">
        <f t="shared" si="4"/>
        <v>51.206839387311284</v>
      </c>
      <c r="BC38" s="80">
        <f t="shared" si="4"/>
        <v>51.171933206143507</v>
      </c>
      <c r="BD38" s="80">
        <f t="shared" si="4"/>
        <v>51.885960344139647</v>
      </c>
      <c r="BE38" s="80">
        <f t="shared" si="4"/>
        <v>52.376687981200284</v>
      </c>
      <c r="BF38" s="80">
        <f t="shared" si="4"/>
        <v>53.020865746747845</v>
      </c>
      <c r="BG38" s="80">
        <f t="shared" si="4"/>
        <v>53.300350287448794</v>
      </c>
      <c r="BH38" s="80">
        <f t="shared" si="4"/>
        <v>53.398428047412636</v>
      </c>
      <c r="BI38" s="80">
        <f t="shared" si="4"/>
        <v>52.985231218314709</v>
      </c>
      <c r="BJ38" s="80">
        <f t="shared" si="4"/>
        <v>52.933411782736492</v>
      </c>
      <c r="BK38" s="80">
        <f t="shared" si="4"/>
        <v>53.428252299311133</v>
      </c>
      <c r="BL38" s="80">
        <f t="shared" si="4"/>
        <v>53.965102839337739</v>
      </c>
      <c r="BM38" s="80">
        <f t="shared" si="4"/>
        <v>53.856636982489562</v>
      </c>
      <c r="BN38" s="80">
        <f t="shared" si="4"/>
        <v>53.651150311706822</v>
      </c>
      <c r="BO38" s="80">
        <f t="shared" si="4"/>
        <v>54.669855244705715</v>
      </c>
      <c r="BP38" s="80">
        <f t="shared" si="4"/>
        <v>54.964657113071389</v>
      </c>
      <c r="BQ38" s="80">
        <f t="shared" si="4"/>
        <v>54.706481323187425</v>
      </c>
      <c r="BR38" s="80">
        <f t="shared" si="4"/>
        <v>54.445399662567993</v>
      </c>
      <c r="BS38" s="80">
        <f t="shared" si="4"/>
        <v>54.377746298460885</v>
      </c>
      <c r="BT38" s="80">
        <f t="shared" si="4"/>
        <v>54.423472091129419</v>
      </c>
      <c r="BU38" s="80">
        <f t="shared" si="4"/>
        <v>54.396194245730015</v>
      </c>
      <c r="BV38" s="80">
        <f t="shared" si="4"/>
        <v>54.453412129005287</v>
      </c>
      <c r="BW38" s="80">
        <f t="shared" si="4"/>
        <v>53.852186264769685</v>
      </c>
      <c r="BX38" s="80">
        <f t="shared" si="4"/>
        <v>53.991081287990575</v>
      </c>
      <c r="BY38" s="80">
        <f t="shared" si="1"/>
        <v>52.858564659584282</v>
      </c>
      <c r="BZ38" s="80">
        <f t="shared" si="1"/>
        <v>52.552348908403289</v>
      </c>
      <c r="CA38" s="80">
        <f t="shared" si="1"/>
        <v>51.809005230198693</v>
      </c>
      <c r="CB38" s="80">
        <f t="shared" si="1"/>
        <v>51.33524763700219</v>
      </c>
      <c r="CC38" s="80">
        <f t="shared" si="1"/>
        <v>51.924153519198221</v>
      </c>
      <c r="CD38" s="80">
        <f t="shared" si="1"/>
        <v>52.047599478774842</v>
      </c>
      <c r="CE38" s="80">
        <v>25.181172257574651</v>
      </c>
      <c r="CF38" s="80">
        <v>25.095704404090398</v>
      </c>
      <c r="CG38" s="305">
        <v>24.979327415558192</v>
      </c>
      <c r="CH38" s="80">
        <v>24.829798749103993</v>
      </c>
      <c r="CI38" s="80">
        <v>25.481434272523195</v>
      </c>
      <c r="CJ38" s="80">
        <v>26.113209674328676</v>
      </c>
      <c r="CK38" s="305">
        <v>26.356600482590359</v>
      </c>
      <c r="CL38" s="305">
        <v>26.27319767058906</v>
      </c>
      <c r="CM38" s="305">
        <v>26.16361470232096</v>
      </c>
      <c r="CN38" s="305">
        <v>26.312800039071515</v>
      </c>
      <c r="CO38" s="73"/>
      <c r="CP38" s="73"/>
      <c r="CQ38" s="73"/>
      <c r="CR38" s="73"/>
      <c r="CS38" s="73"/>
      <c r="CT38" s="73"/>
      <c r="CU38" s="73"/>
      <c r="CV38" s="73"/>
      <c r="CW38" s="73"/>
      <c r="CX38" s="73"/>
      <c r="CY38" s="73"/>
      <c r="CZ38" s="73"/>
      <c r="DA38" s="73"/>
      <c r="DB38" s="73"/>
      <c r="DC38" s="73"/>
    </row>
    <row r="39" spans="1:107">
      <c r="A39" s="69" t="s">
        <v>147</v>
      </c>
      <c r="B39" s="72">
        <f t="shared" si="2"/>
        <v>1.1351655332252424E-3</v>
      </c>
      <c r="C39" s="72">
        <f t="shared" si="2"/>
        <v>3.672624796479201E-5</v>
      </c>
      <c r="D39" s="72">
        <f t="shared" si="2"/>
        <v>4.529599711120249E-5</v>
      </c>
      <c r="E39" s="72">
        <f t="shared" si="2"/>
        <v>3.6170168707613649E-5</v>
      </c>
      <c r="F39" s="72">
        <f t="shared" si="2"/>
        <v>2.6149114102879678E-5</v>
      </c>
      <c r="G39" s="72">
        <f t="shared" si="2"/>
        <v>2.6140444417180926E-5</v>
      </c>
      <c r="H39" s="72">
        <f t="shared" si="2"/>
        <v>8.7020674894065387E-6</v>
      </c>
      <c r="I39" s="72">
        <f t="shared" si="2"/>
        <v>0</v>
      </c>
      <c r="J39" s="72">
        <f t="shared" si="2"/>
        <v>8.6170251909252725E-6</v>
      </c>
      <c r="K39" s="72">
        <f t="shared" si="2"/>
        <v>8.5942371858204729E-6</v>
      </c>
      <c r="L39" s="72">
        <f t="shared" si="2"/>
        <v>1.6936995224614198E-5</v>
      </c>
      <c r="M39" s="72">
        <f t="shared" si="2"/>
        <v>0</v>
      </c>
      <c r="N39" s="72">
        <f t="shared" si="2"/>
        <v>1.6771240944368451E-4</v>
      </c>
      <c r="O39" s="72">
        <f t="shared" si="2"/>
        <v>0</v>
      </c>
      <c r="P39" s="72">
        <f t="shared" si="2"/>
        <v>8.3380505854520518E-6</v>
      </c>
      <c r="Q39" s="72">
        <f t="shared" si="2"/>
        <v>1.6513533914422574E-5</v>
      </c>
      <c r="R39" s="72">
        <f t="shared" si="4"/>
        <v>8.1302723291628554E-6</v>
      </c>
      <c r="S39" s="72">
        <f t="shared" ref="S39:BX41" si="5">(S14/S$6)*100</f>
        <v>8.0804443791903689E-6</v>
      </c>
      <c r="T39" s="72">
        <f t="shared" si="5"/>
        <v>8.0074905269385207E-6</v>
      </c>
      <c r="U39" s="72">
        <f t="shared" si="5"/>
        <v>7.8731844141496553E-6</v>
      </c>
      <c r="V39" s="72">
        <f t="shared" si="5"/>
        <v>7.8661854868563133E-6</v>
      </c>
      <c r="W39" s="72">
        <f t="shared" si="5"/>
        <v>7.7660414770296405E-6</v>
      </c>
      <c r="X39" s="72">
        <f t="shared" si="5"/>
        <v>7.6728617096348204E-6</v>
      </c>
      <c r="Y39" s="72">
        <f t="shared" si="5"/>
        <v>7.5732354588577922E-6</v>
      </c>
      <c r="Z39" s="72">
        <f t="shared" si="5"/>
        <v>7.6333267381390316E-6</v>
      </c>
      <c r="AA39" s="72">
        <f t="shared" si="5"/>
        <v>7.6481391006828564E-6</v>
      </c>
      <c r="AB39" s="72">
        <f t="shared" si="5"/>
        <v>7.657238717020465E-6</v>
      </c>
      <c r="AC39" s="72">
        <f t="shared" si="5"/>
        <v>7.6000830233069463E-6</v>
      </c>
      <c r="AD39" s="72">
        <f t="shared" si="5"/>
        <v>7.4215176365316191E-6</v>
      </c>
      <c r="AE39" s="72">
        <f t="shared" si="5"/>
        <v>7.4340311509694131E-6</v>
      </c>
      <c r="AF39" s="72">
        <f t="shared" si="5"/>
        <v>0</v>
      </c>
      <c r="AG39" s="72">
        <f t="shared" si="5"/>
        <v>7.346183228061303E-6</v>
      </c>
      <c r="AH39" s="72">
        <f t="shared" si="5"/>
        <v>7.3267362423309218E-6</v>
      </c>
      <c r="AI39" s="72">
        <f t="shared" si="5"/>
        <v>0</v>
      </c>
      <c r="AJ39" s="72">
        <f t="shared" si="5"/>
        <v>7.1308030296785448E-6</v>
      </c>
      <c r="AK39" s="72">
        <f t="shared" si="5"/>
        <v>0</v>
      </c>
      <c r="AL39" s="72">
        <f t="shared" si="5"/>
        <v>6.9482857849398552E-6</v>
      </c>
      <c r="AM39" s="72">
        <f t="shared" si="5"/>
        <v>6.9847596037825269E-6</v>
      </c>
      <c r="AN39" s="72">
        <f t="shared" si="5"/>
        <v>1.3681543201456484E-5</v>
      </c>
      <c r="AO39" s="72">
        <f t="shared" si="5"/>
        <v>6.7266368766341529E-6</v>
      </c>
      <c r="AP39" s="72">
        <f t="shared" si="5"/>
        <v>6.6213084963637438E-6</v>
      </c>
      <c r="AQ39" s="72">
        <f t="shared" si="5"/>
        <v>1.3318589654585708E-5</v>
      </c>
      <c r="AR39" s="72">
        <f t="shared" si="5"/>
        <v>6.6030266953766274E-6</v>
      </c>
      <c r="AS39" s="72">
        <f t="shared" si="5"/>
        <v>6.4900503309893217E-6</v>
      </c>
      <c r="AT39" s="72">
        <f t="shared" si="5"/>
        <v>1.2606133400750935E-5</v>
      </c>
      <c r="AU39" s="72">
        <f t="shared" si="5"/>
        <v>6.2773031299637785E-6</v>
      </c>
      <c r="AV39" s="72">
        <f t="shared" si="5"/>
        <v>6.2110123111580527E-6</v>
      </c>
      <c r="AW39" s="72">
        <f t="shared" si="5"/>
        <v>1.2061191975037677E-5</v>
      </c>
      <c r="AX39" s="72">
        <f t="shared" si="5"/>
        <v>5.8665136992774638E-6</v>
      </c>
      <c r="AY39" s="72">
        <f t="shared" si="5"/>
        <v>5.8543748836077096E-6</v>
      </c>
      <c r="AZ39" s="72">
        <f t="shared" si="5"/>
        <v>1.1933588624616918E-5</v>
      </c>
      <c r="BA39" s="72">
        <f t="shared" si="5"/>
        <v>5.934395143006164E-6</v>
      </c>
      <c r="BB39" s="72">
        <f t="shared" si="5"/>
        <v>1.1627339805924585E-5</v>
      </c>
      <c r="BC39" s="72">
        <f t="shared" si="5"/>
        <v>5.7134864791485173E-6</v>
      </c>
      <c r="BD39" s="72">
        <f t="shared" si="5"/>
        <v>5.590639614456075E-6</v>
      </c>
      <c r="BE39" s="72">
        <f t="shared" si="5"/>
        <v>0</v>
      </c>
      <c r="BF39" s="72">
        <f t="shared" si="5"/>
        <v>5.4495407944449562E-6</v>
      </c>
      <c r="BG39" s="72">
        <f t="shared" si="5"/>
        <v>5.435869782652183E-6</v>
      </c>
      <c r="BH39" s="72">
        <f t="shared" si="5"/>
        <v>0</v>
      </c>
      <c r="BI39" s="72">
        <f t="shared" si="5"/>
        <v>5.2275172325105569E-6</v>
      </c>
      <c r="BJ39" s="72">
        <f t="shared" si="5"/>
        <v>0</v>
      </c>
      <c r="BK39" s="72">
        <f t="shared" si="5"/>
        <v>5.2147738506416811E-6</v>
      </c>
      <c r="BL39" s="72">
        <f t="shared" si="5"/>
        <v>1.0279410833512195E-5</v>
      </c>
      <c r="BM39" s="72">
        <f t="shared" si="5"/>
        <v>0</v>
      </c>
      <c r="BN39" s="72">
        <f t="shared" si="5"/>
        <v>5.0238424024657423E-6</v>
      </c>
      <c r="BO39" s="72">
        <f t="shared" si="5"/>
        <v>9.9279040571323091E-6</v>
      </c>
      <c r="BP39" s="72">
        <f t="shared" si="5"/>
        <v>0</v>
      </c>
      <c r="BQ39" s="72">
        <f t="shared" si="5"/>
        <v>4.8361406726926598E-6</v>
      </c>
      <c r="BR39" s="72">
        <f t="shared" si="5"/>
        <v>6.2540862034377265E-5</v>
      </c>
      <c r="BS39" s="72">
        <f t="shared" si="5"/>
        <v>1.2266711330077151E-4</v>
      </c>
      <c r="BT39" s="72">
        <f t="shared" si="5"/>
        <v>9.0213061915545237E-3</v>
      </c>
      <c r="BU39" s="72">
        <f t="shared" si="5"/>
        <v>1.7314955300531577E-4</v>
      </c>
      <c r="BV39" s="72">
        <f t="shared" si="5"/>
        <v>1.7359363119685866E-4</v>
      </c>
      <c r="BW39" s="72">
        <f t="shared" si="5"/>
        <v>4.5171039690076087E-6</v>
      </c>
      <c r="BX39" s="72">
        <f t="shared" si="5"/>
        <v>4.5038540830544928E-6</v>
      </c>
      <c r="BY39" s="72">
        <f t="shared" si="1"/>
        <v>4.4208311153655231E-6</v>
      </c>
      <c r="BZ39" s="72">
        <f t="shared" si="1"/>
        <v>4.2787243171712229E-6</v>
      </c>
      <c r="CA39" s="72">
        <f t="shared" si="1"/>
        <v>4.2158962137415539E-6</v>
      </c>
      <c r="CB39" s="72">
        <f t="shared" si="1"/>
        <v>4.2506076668720569E-6</v>
      </c>
      <c r="CC39" s="72">
        <f t="shared" si="1"/>
        <v>4.1843933259428581E-6</v>
      </c>
      <c r="CD39" s="72">
        <f t="shared" si="1"/>
        <v>-4.1801009887318269E-6</v>
      </c>
      <c r="CE39" s="72">
        <v>1.9921791429641345E-6</v>
      </c>
      <c r="CF39" s="72">
        <v>1.9775169375808842E-6</v>
      </c>
      <c r="CG39" s="304">
        <v>1.9761575797539654E-6</v>
      </c>
      <c r="CH39" s="72">
        <v>1.9747788356316927E-6</v>
      </c>
      <c r="CI39" s="72">
        <v>1.9660690301778619E-6</v>
      </c>
      <c r="CJ39" s="72">
        <v>1.9491600961941692E-6</v>
      </c>
      <c r="CK39" s="304">
        <v>1.9367604710131744E-6</v>
      </c>
      <c r="CL39" s="304">
        <v>1.9214742657335884E-6</v>
      </c>
      <c r="CM39" s="304">
        <v>1.911946891927661E-6</v>
      </c>
      <c r="CN39" s="304">
        <v>1.9152703547751041E-6</v>
      </c>
      <c r="CO39" s="73"/>
      <c r="CP39" s="73"/>
      <c r="CQ39" s="73"/>
      <c r="CR39" s="73"/>
      <c r="CS39" s="73"/>
      <c r="CT39" s="73"/>
      <c r="CU39" s="73"/>
      <c r="CV39" s="73"/>
      <c r="CW39" s="73"/>
      <c r="CX39" s="73"/>
      <c r="CY39" s="73"/>
      <c r="CZ39" s="73"/>
      <c r="DA39" s="73"/>
      <c r="DB39" s="73"/>
      <c r="DC39" s="73"/>
    </row>
    <row r="40" spans="1:107">
      <c r="A40" s="83" t="s">
        <v>148</v>
      </c>
      <c r="B40" s="80">
        <f t="shared" si="2"/>
        <v>74.043204217103337</v>
      </c>
      <c r="C40" s="80">
        <f t="shared" si="2"/>
        <v>74.876657191600742</v>
      </c>
      <c r="D40" s="80">
        <f t="shared" si="2"/>
        <v>74.902774407000663</v>
      </c>
      <c r="E40" s="80">
        <f t="shared" si="2"/>
        <v>74.411206169328665</v>
      </c>
      <c r="F40" s="80">
        <f t="shared" si="2"/>
        <v>72.540919877022461</v>
      </c>
      <c r="G40" s="80">
        <f t="shared" si="2"/>
        <v>73.336093183365023</v>
      </c>
      <c r="H40" s="80">
        <f t="shared" si="2"/>
        <v>74.229079490079727</v>
      </c>
      <c r="I40" s="80">
        <f t="shared" si="2"/>
        <v>75.278284434969038</v>
      </c>
      <c r="J40" s="80">
        <f t="shared" si="2"/>
        <v>75.496902911890999</v>
      </c>
      <c r="K40" s="80">
        <f t="shared" si="2"/>
        <v>75.956607352679299</v>
      </c>
      <c r="L40" s="80">
        <f t="shared" si="2"/>
        <v>76.161907512150179</v>
      </c>
      <c r="M40" s="80">
        <f t="shared" si="2"/>
        <v>75.550494396196839</v>
      </c>
      <c r="N40" s="80">
        <f t="shared" si="2"/>
        <v>76.328953132431749</v>
      </c>
      <c r="O40" s="80">
        <f t="shared" si="2"/>
        <v>75.65806541979552</v>
      </c>
      <c r="P40" s="80">
        <f t="shared" si="2"/>
        <v>76.664489601658801</v>
      </c>
      <c r="Q40" s="80">
        <f t="shared" si="2"/>
        <v>76.445970441765098</v>
      </c>
      <c r="R40" s="80">
        <f t="shared" ref="R40:BX44" si="6">(R15/R$6)*100</f>
        <v>76.06603114495941</v>
      </c>
      <c r="S40" s="80">
        <f t="shared" si="6"/>
        <v>75.739815185692251</v>
      </c>
      <c r="T40" s="80">
        <f t="shared" si="6"/>
        <v>75.963363168442299</v>
      </c>
      <c r="U40" s="80">
        <f t="shared" si="6"/>
        <v>75.584908711607696</v>
      </c>
      <c r="V40" s="80">
        <f t="shared" si="6"/>
        <v>76.138673613242631</v>
      </c>
      <c r="W40" s="80">
        <f t="shared" si="6"/>
        <v>75.62579732977089</v>
      </c>
      <c r="X40" s="80">
        <f t="shared" si="6"/>
        <v>76.889118017590349</v>
      </c>
      <c r="Y40" s="80">
        <f t="shared" si="6"/>
        <v>75.782731750850246</v>
      </c>
      <c r="Z40" s="80">
        <f t="shared" si="6"/>
        <v>76.545672331205765</v>
      </c>
      <c r="AA40" s="80">
        <f t="shared" si="6"/>
        <v>76.941044166779605</v>
      </c>
      <c r="AB40" s="80">
        <f t="shared" si="6"/>
        <v>77.763026532791585</v>
      </c>
      <c r="AC40" s="80">
        <f t="shared" si="6"/>
        <v>77.473186717091693</v>
      </c>
      <c r="AD40" s="80">
        <f t="shared" si="6"/>
        <v>76.344283609437298</v>
      </c>
      <c r="AE40" s="80">
        <f t="shared" si="6"/>
        <v>76.724041032283623</v>
      </c>
      <c r="AF40" s="80">
        <f t="shared" si="6"/>
        <v>76.523340990918442</v>
      </c>
      <c r="AG40" s="80">
        <f t="shared" si="6"/>
        <v>76.690861810873827</v>
      </c>
      <c r="AH40" s="80">
        <f t="shared" si="6"/>
        <v>76.860342589394619</v>
      </c>
      <c r="AI40" s="80">
        <f t="shared" si="6"/>
        <v>76.473127469304387</v>
      </c>
      <c r="AJ40" s="80">
        <f t="shared" si="6"/>
        <v>76.153232685376267</v>
      </c>
      <c r="AK40" s="80">
        <f t="shared" si="6"/>
        <v>74.939341574241794</v>
      </c>
      <c r="AL40" s="80">
        <f t="shared" si="6"/>
        <v>74.721253882094118</v>
      </c>
      <c r="AM40" s="80">
        <f t="shared" si="6"/>
        <v>75.404754595709889</v>
      </c>
      <c r="AN40" s="80">
        <f t="shared" si="6"/>
        <v>74.51651820596112</v>
      </c>
      <c r="AO40" s="80">
        <f t="shared" si="6"/>
        <v>73.910785960432577</v>
      </c>
      <c r="AP40" s="80">
        <f t="shared" si="6"/>
        <v>73.345975618355723</v>
      </c>
      <c r="AQ40" s="80">
        <f t="shared" si="6"/>
        <v>74.289781212198108</v>
      </c>
      <c r="AR40" s="80">
        <f t="shared" si="6"/>
        <v>74.205606365845981</v>
      </c>
      <c r="AS40" s="80">
        <f t="shared" si="6"/>
        <v>73.82621760970018</v>
      </c>
      <c r="AT40" s="80">
        <f t="shared" si="6"/>
        <v>72.570434091573347</v>
      </c>
      <c r="AU40" s="80">
        <f t="shared" si="6"/>
        <v>73.124279051735527</v>
      </c>
      <c r="AV40" s="80">
        <f t="shared" si="6"/>
        <v>73.424494431361637</v>
      </c>
      <c r="AW40" s="80">
        <f t="shared" si="6"/>
        <v>71.628880258837995</v>
      </c>
      <c r="AX40" s="80">
        <f t="shared" si="6"/>
        <v>70.232188985749602</v>
      </c>
      <c r="AY40" s="80">
        <f t="shared" si="6"/>
        <v>70.396545497303677</v>
      </c>
      <c r="AZ40" s="80">
        <f t="shared" si="6"/>
        <v>72.513007313261113</v>
      </c>
      <c r="BA40" s="80">
        <f t="shared" si="6"/>
        <v>72.823662949618708</v>
      </c>
      <c r="BB40" s="80">
        <f t="shared" si="6"/>
        <v>73.892901386961412</v>
      </c>
      <c r="BC40" s="80">
        <f t="shared" si="6"/>
        <v>73.469665500505982</v>
      </c>
      <c r="BD40" s="80">
        <f t="shared" si="6"/>
        <v>72.767619865130285</v>
      </c>
      <c r="BE40" s="80">
        <f t="shared" si="6"/>
        <v>73.037858053922889</v>
      </c>
      <c r="BF40" s="80">
        <f t="shared" si="6"/>
        <v>72.362670209594796</v>
      </c>
      <c r="BG40" s="80">
        <f t="shared" si="6"/>
        <v>72.89329061464467</v>
      </c>
      <c r="BH40" s="80">
        <f t="shared" si="6"/>
        <v>70.905247186233183</v>
      </c>
      <c r="BI40" s="80">
        <f t="shared" si="6"/>
        <v>71.280349658172653</v>
      </c>
      <c r="BJ40" s="80">
        <f t="shared" si="6"/>
        <v>71.783435230084933</v>
      </c>
      <c r="BK40" s="80">
        <f t="shared" si="6"/>
        <v>71.805652470679021</v>
      </c>
      <c r="BL40" s="80">
        <f t="shared" si="6"/>
        <v>71.422533743194009</v>
      </c>
      <c r="BM40" s="80">
        <f t="shared" si="6"/>
        <v>70.478707572169412</v>
      </c>
      <c r="BN40" s="80">
        <f t="shared" si="6"/>
        <v>70.784879419995377</v>
      </c>
      <c r="BO40" s="80">
        <f t="shared" si="5"/>
        <v>70.553315351582569</v>
      </c>
      <c r="BP40" s="80">
        <f t="shared" si="5"/>
        <v>70.683336841159488</v>
      </c>
      <c r="BQ40" s="80">
        <f t="shared" si="5"/>
        <v>69.608763473790177</v>
      </c>
      <c r="BR40" s="80">
        <f t="shared" si="5"/>
        <v>69.702560471000041</v>
      </c>
      <c r="BS40" s="80">
        <f t="shared" si="5"/>
        <v>68.735441241862986</v>
      </c>
      <c r="BT40" s="80">
        <f t="shared" si="5"/>
        <v>69.124827551742911</v>
      </c>
      <c r="BU40" s="80">
        <f t="shared" si="5"/>
        <v>67.248192478146478</v>
      </c>
      <c r="BV40" s="80">
        <f t="shared" si="5"/>
        <v>67.670497725832064</v>
      </c>
      <c r="BW40" s="80">
        <f t="shared" si="5"/>
        <v>67.197942838578868</v>
      </c>
      <c r="BX40" s="80">
        <f t="shared" si="5"/>
        <v>67.517717936770026</v>
      </c>
      <c r="BY40" s="80">
        <f t="shared" si="1"/>
        <v>66.623361678670918</v>
      </c>
      <c r="BZ40" s="80">
        <f t="shared" si="1"/>
        <v>64.98635172517308</v>
      </c>
      <c r="CA40" s="80">
        <f t="shared" si="1"/>
        <v>64.419644575496989</v>
      </c>
      <c r="CB40" s="80">
        <f t="shared" si="1"/>
        <v>65.372097345036451</v>
      </c>
      <c r="CC40" s="80">
        <f t="shared" si="1"/>
        <v>64.693239823858789</v>
      </c>
      <c r="CD40" s="80">
        <f t="shared" si="1"/>
        <v>65.262190355361653</v>
      </c>
      <c r="CE40" s="80">
        <v>31.254043501104235</v>
      </c>
      <c r="CF40" s="80">
        <v>31.446978608230303</v>
      </c>
      <c r="CG40" s="305">
        <v>31.425067305951011</v>
      </c>
      <c r="CH40" s="80">
        <v>31.507825396848592</v>
      </c>
      <c r="CI40" s="80">
        <v>31.505182734909759</v>
      </c>
      <c r="CJ40" s="80">
        <v>31.487609315963898</v>
      </c>
      <c r="CK40" s="305">
        <v>31.458000448592461</v>
      </c>
      <c r="CL40" s="305">
        <v>31.489195204338412</v>
      </c>
      <c r="CM40" s="305">
        <v>31.571088059149826</v>
      </c>
      <c r="CN40" s="305">
        <v>31.862977728278679</v>
      </c>
      <c r="CO40" s="73"/>
      <c r="CP40" s="73"/>
      <c r="CQ40" s="73"/>
      <c r="CR40" s="73"/>
      <c r="CS40" s="73"/>
      <c r="CT40" s="73"/>
      <c r="CU40" s="73"/>
      <c r="CV40" s="73"/>
      <c r="CW40" s="73"/>
      <c r="CX40" s="73"/>
      <c r="CY40" s="73"/>
      <c r="CZ40" s="73"/>
      <c r="DA40" s="73"/>
      <c r="DB40" s="73"/>
      <c r="DC40" s="73"/>
    </row>
    <row r="41" spans="1:107">
      <c r="A41" s="69" t="s">
        <v>149</v>
      </c>
      <c r="B41" s="72">
        <f t="shared" si="2"/>
        <v>38.773839963813856</v>
      </c>
      <c r="C41" s="72">
        <f t="shared" si="2"/>
        <v>39.110010996756792</v>
      </c>
      <c r="D41" s="72">
        <f t="shared" si="2"/>
        <v>39.063648395076761</v>
      </c>
      <c r="E41" s="72">
        <f t="shared" si="2"/>
        <v>39.086008772893571</v>
      </c>
      <c r="F41" s="72">
        <f t="shared" si="2"/>
        <v>37.957260841945697</v>
      </c>
      <c r="G41" s="72">
        <f t="shared" si="2"/>
        <v>38.209191346223307</v>
      </c>
      <c r="H41" s="72">
        <f t="shared" si="2"/>
        <v>38.453374583453787</v>
      </c>
      <c r="I41" s="72">
        <f t="shared" si="2"/>
        <v>38.716729849457558</v>
      </c>
      <c r="J41" s="72">
        <f t="shared" si="2"/>
        <v>38.758405584935304</v>
      </c>
      <c r="K41" s="72">
        <f t="shared" si="2"/>
        <v>38.686082079777897</v>
      </c>
      <c r="L41" s="72">
        <f t="shared" si="2"/>
        <v>38.310331482402034</v>
      </c>
      <c r="M41" s="72">
        <f t="shared" si="2"/>
        <v>38.203834766944695</v>
      </c>
      <c r="N41" s="72">
        <f t="shared" si="2"/>
        <v>38.747117862243705</v>
      </c>
      <c r="O41" s="72">
        <f t="shared" si="2"/>
        <v>38.173941559513025</v>
      </c>
      <c r="P41" s="72">
        <f t="shared" si="2"/>
        <v>38.703579883652509</v>
      </c>
      <c r="Q41" s="72">
        <f t="shared" si="2"/>
        <v>38.513656444844216</v>
      </c>
      <c r="R41" s="72">
        <f t="shared" si="6"/>
        <v>38.391194719940977</v>
      </c>
      <c r="S41" s="72">
        <f t="shared" si="6"/>
        <v>37.949912072644487</v>
      </c>
      <c r="T41" s="72">
        <f t="shared" si="6"/>
        <v>37.95061252097662</v>
      </c>
      <c r="U41" s="72">
        <f t="shared" si="6"/>
        <v>37.659535319931962</v>
      </c>
      <c r="V41" s="72">
        <f t="shared" si="6"/>
        <v>37.926695332095406</v>
      </c>
      <c r="W41" s="72">
        <f t="shared" si="6"/>
        <v>37.575564554326682</v>
      </c>
      <c r="X41" s="72">
        <f t="shared" si="6"/>
        <v>37.600152904788146</v>
      </c>
      <c r="Y41" s="72">
        <f t="shared" si="6"/>
        <v>37.312089095177086</v>
      </c>
      <c r="Z41" s="72">
        <f t="shared" si="6"/>
        <v>37.9258480320673</v>
      </c>
      <c r="AA41" s="72">
        <f t="shared" si="6"/>
        <v>38.102279481970122</v>
      </c>
      <c r="AB41" s="72">
        <f t="shared" si="6"/>
        <v>38.699944821937805</v>
      </c>
      <c r="AC41" s="72">
        <f t="shared" si="6"/>
        <v>38.448706013664491</v>
      </c>
      <c r="AD41" s="72">
        <f t="shared" si="6"/>
        <v>38.004604754832762</v>
      </c>
      <c r="AE41" s="72">
        <f t="shared" si="6"/>
        <v>38.044487026574878</v>
      </c>
      <c r="AF41" s="72">
        <f t="shared" si="6"/>
        <v>37.724019863867461</v>
      </c>
      <c r="AG41" s="72">
        <f t="shared" si="6"/>
        <v>37.777930904885956</v>
      </c>
      <c r="AH41" s="72">
        <f t="shared" si="6"/>
        <v>38.026347236596877</v>
      </c>
      <c r="AI41" s="72">
        <f t="shared" si="6"/>
        <v>37.918893754532334</v>
      </c>
      <c r="AJ41" s="72">
        <f t="shared" si="6"/>
        <v>37.7601263464204</v>
      </c>
      <c r="AK41" s="72">
        <f t="shared" si="6"/>
        <v>37.445283323644254</v>
      </c>
      <c r="AL41" s="72">
        <f t="shared" si="6"/>
        <v>37.636216800135138</v>
      </c>
      <c r="AM41" s="72">
        <f t="shared" si="6"/>
        <v>37.964138148766295</v>
      </c>
      <c r="AN41" s="72">
        <f t="shared" si="6"/>
        <v>37.627315310454058</v>
      </c>
      <c r="AO41" s="72">
        <f t="shared" si="6"/>
        <v>37.287752744972344</v>
      </c>
      <c r="AP41" s="72">
        <f t="shared" si="6"/>
        <v>37.079870526933661</v>
      </c>
      <c r="AQ41" s="72">
        <f t="shared" si="6"/>
        <v>37.568305219455397</v>
      </c>
      <c r="AR41" s="72">
        <f t="shared" si="6"/>
        <v>37.561680523118184</v>
      </c>
      <c r="AS41" s="72">
        <f t="shared" si="6"/>
        <v>37.213929127741771</v>
      </c>
      <c r="AT41" s="72">
        <f t="shared" si="6"/>
        <v>36.601775964679632</v>
      </c>
      <c r="AU41" s="72">
        <f t="shared" si="6"/>
        <v>36.855954976168846</v>
      </c>
      <c r="AV41" s="72">
        <f t="shared" si="6"/>
        <v>36.897965800302913</v>
      </c>
      <c r="AW41" s="72">
        <f t="shared" si="6"/>
        <v>36.190764395530145</v>
      </c>
      <c r="AX41" s="72">
        <f t="shared" si="6"/>
        <v>35.631931175938568</v>
      </c>
      <c r="AY41" s="72">
        <f t="shared" si="6"/>
        <v>35.67347528514172</v>
      </c>
      <c r="AZ41" s="72">
        <f t="shared" si="6"/>
        <v>36.706161276006121</v>
      </c>
      <c r="BA41" s="72">
        <f t="shared" si="6"/>
        <v>36.811978837709539</v>
      </c>
      <c r="BB41" s="72">
        <f t="shared" si="6"/>
        <v>36.595906746176752</v>
      </c>
      <c r="BC41" s="72">
        <f t="shared" si="6"/>
        <v>36.237450898297197</v>
      </c>
      <c r="BD41" s="72">
        <f t="shared" si="6"/>
        <v>35.829470061593746</v>
      </c>
      <c r="BE41" s="72">
        <f t="shared" si="6"/>
        <v>35.835728587032314</v>
      </c>
      <c r="BF41" s="72">
        <f t="shared" si="6"/>
        <v>35.527273044336923</v>
      </c>
      <c r="BG41" s="72">
        <f t="shared" si="6"/>
        <v>35.710093105577641</v>
      </c>
      <c r="BH41" s="72">
        <f t="shared" si="6"/>
        <v>34.60963892404839</v>
      </c>
      <c r="BI41" s="72">
        <f t="shared" si="6"/>
        <v>35.101100183276756</v>
      </c>
      <c r="BJ41" s="72">
        <f t="shared" si="6"/>
        <v>35.494880474568255</v>
      </c>
      <c r="BK41" s="72">
        <f t="shared" si="6"/>
        <v>35.535158605000021</v>
      </c>
      <c r="BL41" s="72">
        <f t="shared" si="6"/>
        <v>35.421271842720081</v>
      </c>
      <c r="BM41" s="72">
        <f t="shared" si="6"/>
        <v>34.877615208968471</v>
      </c>
      <c r="BN41" s="72">
        <f t="shared" si="6"/>
        <v>35.066028109503485</v>
      </c>
      <c r="BO41" s="72">
        <f t="shared" si="5"/>
        <v>34.887513620463878</v>
      </c>
      <c r="BP41" s="72">
        <f t="shared" si="5"/>
        <v>34.903465855312632</v>
      </c>
      <c r="BQ41" s="72">
        <f t="shared" si="5"/>
        <v>34.496805608182171</v>
      </c>
      <c r="BR41" s="72">
        <f t="shared" si="5"/>
        <v>34.583080964918906</v>
      </c>
      <c r="BS41" s="72">
        <f t="shared" si="5"/>
        <v>34.063756232138076</v>
      </c>
      <c r="BT41" s="72">
        <f t="shared" si="5"/>
        <v>34.093986663065635</v>
      </c>
      <c r="BU41" s="72">
        <f t="shared" si="5"/>
        <v>33.364870853671952</v>
      </c>
      <c r="BV41" s="72">
        <f t="shared" si="5"/>
        <v>33.617228966893137</v>
      </c>
      <c r="BW41" s="72">
        <f t="shared" si="5"/>
        <v>33.388192055335615</v>
      </c>
      <c r="BX41" s="72">
        <f t="shared" si="5"/>
        <v>33.523343430673933</v>
      </c>
      <c r="BY41" s="72">
        <f t="shared" si="1"/>
        <v>33.046309399557856</v>
      </c>
      <c r="BZ41" s="72">
        <f t="shared" si="1"/>
        <v>32.295122271393325</v>
      </c>
      <c r="CA41" s="72">
        <f t="shared" si="1"/>
        <v>31.965009410512735</v>
      </c>
      <c r="CB41" s="72">
        <f t="shared" si="1"/>
        <v>32.48451673651266</v>
      </c>
      <c r="CC41" s="72">
        <f t="shared" si="1"/>
        <v>32.114151756313312</v>
      </c>
      <c r="CD41" s="72">
        <f t="shared" si="1"/>
        <v>32.405263131714101</v>
      </c>
      <c r="CE41" s="72">
        <v>15.516200809187305</v>
      </c>
      <c r="CF41" s="72">
        <v>15.552794985855515</v>
      </c>
      <c r="CG41" s="304">
        <v>15.624395048760897</v>
      </c>
      <c r="CH41" s="72">
        <v>15.701409253521357</v>
      </c>
      <c r="CI41" s="72">
        <v>15.704231967519593</v>
      </c>
      <c r="CJ41" s="72">
        <v>15.737222344337102</v>
      </c>
      <c r="CK41" s="304">
        <v>15.701413976527355</v>
      </c>
      <c r="CL41" s="304">
        <v>15.757364837927874</v>
      </c>
      <c r="CM41" s="304">
        <v>15.793620093246416</v>
      </c>
      <c r="CN41" s="304">
        <v>15.968704482402973</v>
      </c>
      <c r="CO41" s="73"/>
      <c r="CP41" s="73"/>
      <c r="CQ41" s="73"/>
      <c r="CR41" s="73"/>
      <c r="CS41" s="73"/>
      <c r="CT41" s="73"/>
      <c r="CU41" s="73"/>
      <c r="CV41" s="73"/>
      <c r="CW41" s="73"/>
      <c r="CX41" s="73"/>
      <c r="CY41" s="73"/>
      <c r="CZ41" s="73"/>
      <c r="DA41" s="73"/>
      <c r="DB41" s="73"/>
      <c r="DC41" s="73"/>
    </row>
    <row r="42" spans="1:107">
      <c r="A42" s="81" t="s">
        <v>150</v>
      </c>
      <c r="B42" s="80">
        <f t="shared" si="2"/>
        <v>35.269364253289488</v>
      </c>
      <c r="C42" s="80">
        <f t="shared" si="2"/>
        <v>35.766646194843943</v>
      </c>
      <c r="D42" s="80">
        <f t="shared" si="2"/>
        <v>35.839126011923895</v>
      </c>
      <c r="E42" s="80">
        <f t="shared" si="2"/>
        <v>35.325197396435087</v>
      </c>
      <c r="F42" s="80">
        <f t="shared" si="2"/>
        <v>34.583659035076778</v>
      </c>
      <c r="G42" s="80">
        <f t="shared" si="2"/>
        <v>35.126901837141723</v>
      </c>
      <c r="H42" s="80">
        <f t="shared" si="2"/>
        <v>35.775704906625947</v>
      </c>
      <c r="I42" s="80">
        <f t="shared" si="2"/>
        <v>36.561554585511487</v>
      </c>
      <c r="J42" s="80">
        <f t="shared" si="2"/>
        <v>36.738497326955702</v>
      </c>
      <c r="K42" s="80">
        <f t="shared" si="2"/>
        <v>37.270525272901409</v>
      </c>
      <c r="L42" s="80">
        <f t="shared" si="2"/>
        <v>37.851576029748138</v>
      </c>
      <c r="M42" s="80">
        <f t="shared" si="2"/>
        <v>37.346659629252152</v>
      </c>
      <c r="N42" s="80">
        <f t="shared" si="2"/>
        <v>37.581843655808512</v>
      </c>
      <c r="O42" s="80">
        <f t="shared" si="2"/>
        <v>37.484123860282494</v>
      </c>
      <c r="P42" s="80">
        <f t="shared" si="2"/>
        <v>37.960909718006292</v>
      </c>
      <c r="Q42" s="80">
        <f t="shared" si="2"/>
        <v>37.932322253687843</v>
      </c>
      <c r="R42" s="80">
        <f t="shared" si="6"/>
        <v>37.674844555290768</v>
      </c>
      <c r="S42" s="80">
        <f t="shared" si="6"/>
        <v>37.789903113047764</v>
      </c>
      <c r="T42" s="80">
        <f t="shared" si="6"/>
        <v>38.012750647465673</v>
      </c>
      <c r="U42" s="80">
        <f t="shared" si="6"/>
        <v>37.925373391675727</v>
      </c>
      <c r="V42" s="80">
        <f t="shared" si="6"/>
        <v>38.211978281147225</v>
      </c>
      <c r="W42" s="80">
        <f t="shared" si="6"/>
        <v>38.050232775444208</v>
      </c>
      <c r="X42" s="80">
        <f t="shared" si="6"/>
        <v>39.288965112802195</v>
      </c>
      <c r="Y42" s="80">
        <f t="shared" si="6"/>
        <v>38.470635082437695</v>
      </c>
      <c r="Z42" s="80">
        <f t="shared" si="6"/>
        <v>38.619824299138472</v>
      </c>
      <c r="AA42" s="80">
        <f t="shared" si="6"/>
        <v>38.838764684809476</v>
      </c>
      <c r="AB42" s="80">
        <f t="shared" si="6"/>
        <v>39.06308171085378</v>
      </c>
      <c r="AC42" s="80">
        <f t="shared" si="6"/>
        <v>39.024480703427209</v>
      </c>
      <c r="AD42" s="80">
        <f t="shared" si="6"/>
        <v>38.339678854604529</v>
      </c>
      <c r="AE42" s="80">
        <f t="shared" si="6"/>
        <v>38.679554005708745</v>
      </c>
      <c r="AF42" s="80">
        <f t="shared" si="6"/>
        <v>38.79932112705098</v>
      </c>
      <c r="AG42" s="80">
        <f t="shared" si="6"/>
        <v>38.912930905987878</v>
      </c>
      <c r="AH42" s="80">
        <f t="shared" si="6"/>
        <v>38.833995352797743</v>
      </c>
      <c r="AI42" s="80">
        <f t="shared" si="6"/>
        <v>38.55423371477206</v>
      </c>
      <c r="AJ42" s="80">
        <f t="shared" si="6"/>
        <v>38.393106338955874</v>
      </c>
      <c r="AK42" s="80">
        <f t="shared" si="6"/>
        <v>37.494051239683792</v>
      </c>
      <c r="AL42" s="80">
        <f t="shared" si="6"/>
        <v>37.085037081959001</v>
      </c>
      <c r="AM42" s="80">
        <f t="shared" si="6"/>
        <v>37.440616446943594</v>
      </c>
      <c r="AN42" s="80">
        <f t="shared" si="6"/>
        <v>36.889196054735478</v>
      </c>
      <c r="AO42" s="80">
        <f t="shared" si="6"/>
        <v>36.623033215460232</v>
      </c>
      <c r="AP42" s="80">
        <f t="shared" si="6"/>
        <v>36.266105091422062</v>
      </c>
      <c r="AQ42" s="80">
        <f t="shared" si="6"/>
        <v>36.721475992742704</v>
      </c>
      <c r="AR42" s="80">
        <f t="shared" si="6"/>
        <v>36.643925842727789</v>
      </c>
      <c r="AS42" s="80">
        <f t="shared" si="6"/>
        <v>36.612288481958402</v>
      </c>
      <c r="AT42" s="80">
        <f t="shared" si="6"/>
        <v>35.968658126893722</v>
      </c>
      <c r="AU42" s="80">
        <f t="shared" si="6"/>
        <v>36.268324075566674</v>
      </c>
      <c r="AV42" s="80">
        <f t="shared" si="6"/>
        <v>36.526528631058724</v>
      </c>
      <c r="AW42" s="80">
        <f t="shared" si="6"/>
        <v>35.438115863307857</v>
      </c>
      <c r="AX42" s="80">
        <f t="shared" si="6"/>
        <v>34.600257809811033</v>
      </c>
      <c r="AY42" s="80">
        <f t="shared" si="6"/>
        <v>34.723076066536848</v>
      </c>
      <c r="AZ42" s="80">
        <f t="shared" si="6"/>
        <v>35.806846037254992</v>
      </c>
      <c r="BA42" s="80">
        <f t="shared" si="6"/>
        <v>36.011684111909162</v>
      </c>
      <c r="BB42" s="80">
        <f t="shared" si="6"/>
        <v>37.296994640784675</v>
      </c>
      <c r="BC42" s="80">
        <f t="shared" si="6"/>
        <v>37.232214602208792</v>
      </c>
      <c r="BD42" s="80">
        <f t="shared" si="6"/>
        <v>36.938149803536533</v>
      </c>
      <c r="BE42" s="80">
        <f t="shared" si="6"/>
        <v>37.202129466890575</v>
      </c>
      <c r="BF42" s="80">
        <f t="shared" si="6"/>
        <v>36.835391715717073</v>
      </c>
      <c r="BG42" s="80">
        <f t="shared" si="6"/>
        <v>37.183197509067028</v>
      </c>
      <c r="BH42" s="80">
        <f t="shared" si="6"/>
        <v>36.2956082621848</v>
      </c>
      <c r="BI42" s="80">
        <f t="shared" si="6"/>
        <v>36.179249474895897</v>
      </c>
      <c r="BJ42" s="80">
        <f t="shared" si="6"/>
        <v>36.288554755516671</v>
      </c>
      <c r="BK42" s="80">
        <f t="shared" si="6"/>
        <v>36.270493865679008</v>
      </c>
      <c r="BL42" s="80">
        <f t="shared" si="6"/>
        <v>36.001256760768499</v>
      </c>
      <c r="BM42" s="80">
        <f t="shared" si="6"/>
        <v>35.601092363200934</v>
      </c>
      <c r="BN42" s="80">
        <f t="shared" si="6"/>
        <v>35.718851310491893</v>
      </c>
      <c r="BO42" s="80">
        <f t="shared" si="6"/>
        <v>35.665801731118698</v>
      </c>
      <c r="BP42" s="80">
        <f t="shared" si="6"/>
        <v>35.779870985846848</v>
      </c>
      <c r="BQ42" s="80">
        <f t="shared" si="6"/>
        <v>35.111957865607998</v>
      </c>
      <c r="BR42" s="80">
        <f t="shared" si="6"/>
        <v>35.119479506081134</v>
      </c>
      <c r="BS42" s="80">
        <f t="shared" si="6"/>
        <v>34.671685009724911</v>
      </c>
      <c r="BT42" s="80">
        <f t="shared" si="6"/>
        <v>35.030836209576549</v>
      </c>
      <c r="BU42" s="80">
        <f t="shared" si="6"/>
        <v>33.883317067907335</v>
      </c>
      <c r="BV42" s="80">
        <f t="shared" si="6"/>
        <v>34.053264190685475</v>
      </c>
      <c r="BW42" s="80">
        <f t="shared" si="6"/>
        <v>33.809750783243246</v>
      </c>
      <c r="BX42" s="80">
        <f t="shared" si="6"/>
        <v>33.994374506096101</v>
      </c>
      <c r="BY42" s="80">
        <f t="shared" si="1"/>
        <v>33.577052279113062</v>
      </c>
      <c r="BZ42" s="80">
        <f t="shared" si="1"/>
        <v>32.691229453779762</v>
      </c>
      <c r="CA42" s="80">
        <f t="shared" si="1"/>
        <v>32.454635164984253</v>
      </c>
      <c r="CB42" s="80">
        <f t="shared" si="1"/>
        <v>32.887576357916124</v>
      </c>
      <c r="CC42" s="80">
        <f t="shared" si="1"/>
        <v>32.57909225193881</v>
      </c>
      <c r="CD42" s="80">
        <f t="shared" si="1"/>
        <v>32.856927223647567</v>
      </c>
      <c r="CE42" s="80">
        <v>15.737842691916926</v>
      </c>
      <c r="CF42" s="80">
        <v>15.894183622374788</v>
      </c>
      <c r="CG42" s="305">
        <v>15.80067225719011</v>
      </c>
      <c r="CH42" s="80">
        <v>15.806416143327235</v>
      </c>
      <c r="CI42" s="80">
        <v>15.800950767390166</v>
      </c>
      <c r="CJ42" s="80">
        <v>15.750386971626796</v>
      </c>
      <c r="CK42" s="305">
        <v>15.756586472065107</v>
      </c>
      <c r="CL42" s="305">
        <v>15.731830366410538</v>
      </c>
      <c r="CM42" s="305">
        <v>15.77746796590341</v>
      </c>
      <c r="CN42" s="305">
        <v>15.89427516114606</v>
      </c>
      <c r="CO42" s="73"/>
      <c r="CP42" s="73"/>
      <c r="CQ42" s="73"/>
      <c r="CR42" s="73"/>
      <c r="CS42" s="73"/>
      <c r="CT42" s="73"/>
      <c r="CU42" s="73"/>
      <c r="CV42" s="73"/>
      <c r="CW42" s="73"/>
      <c r="CX42" s="73"/>
      <c r="CY42" s="73"/>
      <c r="CZ42" s="73"/>
      <c r="DA42" s="73"/>
      <c r="DB42" s="73"/>
      <c r="DC42" s="73"/>
    </row>
    <row r="43" spans="1:107">
      <c r="A43" s="68" t="s">
        <v>151</v>
      </c>
      <c r="B43" s="72">
        <f t="shared" si="2"/>
        <v>15.243048552952315</v>
      </c>
      <c r="C43" s="72">
        <f t="shared" si="2"/>
        <v>15.161467408255309</v>
      </c>
      <c r="D43" s="72">
        <f t="shared" si="2"/>
        <v>15.26868271902449</v>
      </c>
      <c r="E43" s="72">
        <f t="shared" si="2"/>
        <v>16.229500443853183</v>
      </c>
      <c r="F43" s="72">
        <f t="shared" si="2"/>
        <v>15.701340159530517</v>
      </c>
      <c r="G43" s="72">
        <f t="shared" si="2"/>
        <v>16.030976078095101</v>
      </c>
      <c r="H43" s="72">
        <f t="shared" si="2"/>
        <v>16.164995376591541</v>
      </c>
      <c r="I43" s="72">
        <f t="shared" si="2"/>
        <v>16.818463713310564</v>
      </c>
      <c r="J43" s="72">
        <f t="shared" si="2"/>
        <v>17.111326709081386</v>
      </c>
      <c r="K43" s="72">
        <f t="shared" si="2"/>
        <v>17.188637662147475</v>
      </c>
      <c r="L43" s="72">
        <f t="shared" si="2"/>
        <v>18.204991840602553</v>
      </c>
      <c r="M43" s="72">
        <f t="shared" si="2"/>
        <v>19.021676818883623</v>
      </c>
      <c r="N43" s="72">
        <f t="shared" si="2"/>
        <v>18.805349287926649</v>
      </c>
      <c r="O43" s="72">
        <f t="shared" si="2"/>
        <v>18.612110131094788</v>
      </c>
      <c r="P43" s="72">
        <f t="shared" si="2"/>
        <v>18.983464895264497</v>
      </c>
      <c r="Q43" s="72">
        <f t="shared" si="2"/>
        <v>19.047560463891589</v>
      </c>
      <c r="R43" s="72">
        <f t="shared" si="6"/>
        <v>19.14131153162867</v>
      </c>
      <c r="S43" s="72">
        <f t="shared" si="6"/>
        <v>19.574690658367942</v>
      </c>
      <c r="T43" s="72">
        <f t="shared" si="6"/>
        <v>19.346177187988733</v>
      </c>
      <c r="U43" s="72">
        <f t="shared" si="6"/>
        <v>19.163346610409089</v>
      </c>
      <c r="V43" s="72">
        <f t="shared" si="6"/>
        <v>19.377459067910511</v>
      </c>
      <c r="W43" s="72">
        <f t="shared" si="6"/>
        <v>19.109603152950712</v>
      </c>
      <c r="X43" s="72">
        <f t="shared" si="6"/>
        <v>18.595157334714859</v>
      </c>
      <c r="Y43" s="72">
        <f t="shared" si="6"/>
        <v>19.185996845293037</v>
      </c>
      <c r="Z43" s="72">
        <f t="shared" si="6"/>
        <v>18.802593621225778</v>
      </c>
      <c r="AA43" s="72">
        <f t="shared" si="6"/>
        <v>18.839668694851181</v>
      </c>
      <c r="AB43" s="72">
        <f t="shared" si="6"/>
        <v>18.960402734001768</v>
      </c>
      <c r="AC43" s="72">
        <f t="shared" si="6"/>
        <v>18.793264897625743</v>
      </c>
      <c r="AD43" s="72">
        <f t="shared" si="6"/>
        <v>18.2764593987695</v>
      </c>
      <c r="AE43" s="72">
        <f t="shared" si="6"/>
        <v>18.882513463773819</v>
      </c>
      <c r="AF43" s="72">
        <f t="shared" si="6"/>
        <v>18.467493425526101</v>
      </c>
      <c r="AG43" s="72">
        <f t="shared" si="6"/>
        <v>17.928440976099118</v>
      </c>
      <c r="AH43" s="72">
        <f t="shared" si="6"/>
        <v>18.046403444386627</v>
      </c>
      <c r="AI43" s="72">
        <f t="shared" si="6"/>
        <v>17.504108216817631</v>
      </c>
      <c r="AJ43" s="72">
        <f t="shared" si="6"/>
        <v>18.238704487114852</v>
      </c>
      <c r="AK43" s="72">
        <f t="shared" si="6"/>
        <v>18.260485732930736</v>
      </c>
      <c r="AL43" s="72">
        <f t="shared" si="6"/>
        <v>17.549542493596633</v>
      </c>
      <c r="AM43" s="72">
        <f t="shared" si="6"/>
        <v>17.106053446682012</v>
      </c>
      <c r="AN43" s="72">
        <f t="shared" si="6"/>
        <v>16.76663542258251</v>
      </c>
      <c r="AO43" s="72">
        <f t="shared" si="6"/>
        <v>16.676967389937086</v>
      </c>
      <c r="AP43" s="72">
        <f t="shared" si="6"/>
        <v>16.876960528062597</v>
      </c>
      <c r="AQ43" s="72">
        <f t="shared" si="6"/>
        <v>16.90093066974859</v>
      </c>
      <c r="AR43" s="72">
        <f t="shared" si="6"/>
        <v>16.828315363196182</v>
      </c>
      <c r="AS43" s="72">
        <f t="shared" si="6"/>
        <v>16.867199486818741</v>
      </c>
      <c r="AT43" s="72">
        <f t="shared" si="6"/>
        <v>15.994170419670157</v>
      </c>
      <c r="AU43" s="72">
        <f t="shared" si="6"/>
        <v>15.656441442052206</v>
      </c>
      <c r="AV43" s="72">
        <f t="shared" si="6"/>
        <v>16.750019487051123</v>
      </c>
      <c r="AW43" s="72">
        <f t="shared" si="6"/>
        <v>17.792670401575577</v>
      </c>
      <c r="AX43" s="72">
        <f t="shared" si="6"/>
        <v>16.824903162924993</v>
      </c>
      <c r="AY43" s="72">
        <f t="shared" si="6"/>
        <v>15.953224247204961</v>
      </c>
      <c r="AZ43" s="72">
        <f t="shared" si="6"/>
        <v>17.281668134299174</v>
      </c>
      <c r="BA43" s="72">
        <f t="shared" si="6"/>
        <v>17.267333285185611</v>
      </c>
      <c r="BB43" s="72">
        <f t="shared" si="6"/>
        <v>15.651492348716245</v>
      </c>
      <c r="BC43" s="72">
        <f t="shared" si="6"/>
        <v>15.769148407125677</v>
      </c>
      <c r="BD43" s="72">
        <f t="shared" si="6"/>
        <v>15.146624866572395</v>
      </c>
      <c r="BE43" s="72">
        <f t="shared" si="6"/>
        <v>14.677909349338952</v>
      </c>
      <c r="BF43" s="72">
        <f t="shared" si="6"/>
        <v>14.149656379205206</v>
      </c>
      <c r="BG43" s="72">
        <f t="shared" si="6"/>
        <v>14.056436287257451</v>
      </c>
      <c r="BH43" s="72">
        <f t="shared" si="6"/>
        <v>13.833772115605282</v>
      </c>
      <c r="BI43" s="72">
        <f t="shared" si="6"/>
        <v>14.917750243863678</v>
      </c>
      <c r="BJ43" s="72">
        <f t="shared" si="6"/>
        <v>14.651908359601714</v>
      </c>
      <c r="BK43" s="72">
        <f t="shared" si="6"/>
        <v>14.518368441189894</v>
      </c>
      <c r="BL43" s="72">
        <f t="shared" si="6"/>
        <v>15.171870721195241</v>
      </c>
      <c r="BM43" s="72">
        <f t="shared" si="6"/>
        <v>15.259151974407825</v>
      </c>
      <c r="BN43" s="72">
        <f t="shared" si="6"/>
        <v>15.217012659530232</v>
      </c>
      <c r="BO43" s="72">
        <f t="shared" si="6"/>
        <v>14.803050983907415</v>
      </c>
      <c r="BP43" s="72">
        <f t="shared" si="6"/>
        <v>14.734228629030769</v>
      </c>
      <c r="BQ43" s="72">
        <f t="shared" si="6"/>
        <v>14.589891643850155</v>
      </c>
      <c r="BR43" s="72">
        <f t="shared" si="6"/>
        <v>14.417294761336855</v>
      </c>
      <c r="BS43" s="72">
        <f t="shared" si="6"/>
        <v>13.647815640764641</v>
      </c>
      <c r="BT43" s="72">
        <f t="shared" si="6"/>
        <v>14.187543410356948</v>
      </c>
      <c r="BU43" s="72">
        <f t="shared" si="6"/>
        <v>14.184420495329839</v>
      </c>
      <c r="BV43" s="72">
        <f t="shared" si="6"/>
        <v>13.664093765412144</v>
      </c>
      <c r="BW43" s="72">
        <f t="shared" si="6"/>
        <v>13.21404685628084</v>
      </c>
      <c r="BX43" s="72">
        <f t="shared" si="6"/>
        <v>13.254054391964837</v>
      </c>
      <c r="BY43" s="72">
        <f t="shared" si="1"/>
        <v>13.4863421296231</v>
      </c>
      <c r="BZ43" s="72">
        <f t="shared" si="1"/>
        <v>13.113686732001076</v>
      </c>
      <c r="CA43" s="72">
        <f t="shared" si="1"/>
        <v>13.726983367319781</v>
      </c>
      <c r="CB43" s="72">
        <f t="shared" si="1"/>
        <v>13.706279949781623</v>
      </c>
      <c r="CC43" s="72">
        <f t="shared" si="1"/>
        <v>13.96474740679546</v>
      </c>
      <c r="CD43" s="72">
        <f t="shared" si="1"/>
        <v>14.376036116406949</v>
      </c>
      <c r="CE43" s="72">
        <v>7.0535632624156737</v>
      </c>
      <c r="CF43" s="72">
        <v>7.2018932272556331</v>
      </c>
      <c r="CG43" s="304">
        <v>7.5897414656275446</v>
      </c>
      <c r="CH43" s="72">
        <v>7.2109187417609757</v>
      </c>
      <c r="CI43" s="72">
        <v>7.1924624688235506</v>
      </c>
      <c r="CJ43" s="72">
        <v>7.1370796931063021</v>
      </c>
      <c r="CK43" s="304">
        <v>6.8505019046974018</v>
      </c>
      <c r="CL43" s="304">
        <v>6.7349748206169266</v>
      </c>
      <c r="CM43" s="304">
        <v>6.7330758476215031</v>
      </c>
      <c r="CN43" s="304">
        <v>6.7249815415819567</v>
      </c>
      <c r="CO43" s="73"/>
      <c r="CP43" s="73"/>
      <c r="CQ43" s="73"/>
      <c r="CR43" s="73"/>
      <c r="CS43" s="73"/>
      <c r="CT43" s="73"/>
      <c r="CU43" s="73"/>
      <c r="CV43" s="73"/>
      <c r="CW43" s="73"/>
      <c r="CX43" s="73"/>
      <c r="CY43" s="73"/>
      <c r="CZ43" s="73"/>
      <c r="DA43" s="73"/>
      <c r="DB43" s="73"/>
      <c r="DC43" s="73"/>
    </row>
    <row r="44" spans="1:107">
      <c r="A44" s="79" t="s">
        <v>152</v>
      </c>
      <c r="B44" s="80">
        <f t="shared" si="2"/>
        <v>29.968461622753917</v>
      </c>
      <c r="C44" s="80">
        <f t="shared" si="2"/>
        <v>29.80209234943592</v>
      </c>
      <c r="D44" s="80">
        <f t="shared" si="2"/>
        <v>30.242370727262564</v>
      </c>
      <c r="E44" s="80">
        <f t="shared" si="2"/>
        <v>30.210654158298926</v>
      </c>
      <c r="F44" s="80">
        <f t="shared" si="2"/>
        <v>29.330973172403553</v>
      </c>
      <c r="G44" s="80">
        <f t="shared" si="2"/>
        <v>30.429751520262897</v>
      </c>
      <c r="H44" s="80">
        <f t="shared" si="2"/>
        <v>30.325513017335737</v>
      </c>
      <c r="I44" s="80">
        <f t="shared" si="2"/>
        <v>30.765616729118616</v>
      </c>
      <c r="J44" s="80">
        <f t="shared" si="2"/>
        <v>30.729733639996027</v>
      </c>
      <c r="K44" s="80">
        <f t="shared" si="2"/>
        <v>30.832650950900781</v>
      </c>
      <c r="L44" s="80">
        <f t="shared" si="2"/>
        <v>30.892867577255988</v>
      </c>
      <c r="M44" s="80">
        <f t="shared" si="2"/>
        <v>32.037754347213507</v>
      </c>
      <c r="N44" s="80">
        <f t="shared" si="2"/>
        <v>31.635876904458264</v>
      </c>
      <c r="O44" s="80">
        <f t="shared" si="2"/>
        <v>31.633391785180937</v>
      </c>
      <c r="P44" s="80">
        <f t="shared" si="2"/>
        <v>31.778903914889845</v>
      </c>
      <c r="Q44" s="80">
        <f t="shared" si="2"/>
        <v>31.260020618798446</v>
      </c>
      <c r="R44" s="80">
        <f t="shared" si="6"/>
        <v>30.816593983387087</v>
      </c>
      <c r="S44" s="80">
        <f t="shared" si="6"/>
        <v>30.87917578174461</v>
      </c>
      <c r="T44" s="80">
        <f t="shared" si="6"/>
        <v>30.343400430498708</v>
      </c>
      <c r="U44" s="80">
        <f t="shared" si="6"/>
        <v>30.203732031129626</v>
      </c>
      <c r="V44" s="80">
        <f t="shared" si="6"/>
        <v>30.099156414536022</v>
      </c>
      <c r="W44" s="80">
        <f t="shared" si="6"/>
        <v>30.574579121323659</v>
      </c>
      <c r="X44" s="80">
        <f t="shared" si="6"/>
        <v>30.194199362584691</v>
      </c>
      <c r="Y44" s="80">
        <f t="shared" si="6"/>
        <v>30.514299934658123</v>
      </c>
      <c r="Z44" s="80">
        <f t="shared" si="6"/>
        <v>30.653272315572718</v>
      </c>
      <c r="AA44" s="80">
        <f t="shared" si="6"/>
        <v>30.840554961210167</v>
      </c>
      <c r="AB44" s="80">
        <f t="shared" si="6"/>
        <v>31.270570214658434</v>
      </c>
      <c r="AC44" s="80">
        <f t="shared" si="6"/>
        <v>30.445696988793909</v>
      </c>
      <c r="AD44" s="80">
        <f t="shared" si="6"/>
        <v>30.69159712766487</v>
      </c>
      <c r="AE44" s="80">
        <f t="shared" si="6"/>
        <v>30.611065466159847</v>
      </c>
      <c r="AF44" s="80">
        <f t="shared" si="6"/>
        <v>31.557666999920276</v>
      </c>
      <c r="AG44" s="80">
        <f t="shared" si="6"/>
        <v>31.688877974093092</v>
      </c>
      <c r="AH44" s="80">
        <f t="shared" si="6"/>
        <v>31.499910394015757</v>
      </c>
      <c r="AI44" s="80">
        <f t="shared" si="6"/>
        <v>31.635395965735068</v>
      </c>
      <c r="AJ44" s="80">
        <f t="shared" si="6"/>
        <v>33.598283073769721</v>
      </c>
      <c r="AK44" s="80">
        <f t="shared" si="6"/>
        <v>35.174791895047179</v>
      </c>
      <c r="AL44" s="80">
        <f t="shared" si="6"/>
        <v>35.805510254662323</v>
      </c>
      <c r="AM44" s="80">
        <f t="shared" si="6"/>
        <v>35.898975230994729</v>
      </c>
      <c r="AN44" s="80">
        <f t="shared" si="6"/>
        <v>34.947107838060333</v>
      </c>
      <c r="AO44" s="80">
        <f t="shared" si="6"/>
        <v>34.176844628814088</v>
      </c>
      <c r="AP44" s="80">
        <f t="shared" si="6"/>
        <v>33.681556775568424</v>
      </c>
      <c r="AQ44" s="80">
        <f t="shared" si="6"/>
        <v>33.84554631356422</v>
      </c>
      <c r="AR44" s="80">
        <f t="shared" si="6"/>
        <v>34.897603563521443</v>
      </c>
      <c r="AS44" s="80">
        <f t="shared" si="6"/>
        <v>34.56661163752991</v>
      </c>
      <c r="AT44" s="80">
        <f t="shared" si="6"/>
        <v>33.793009684725014</v>
      </c>
      <c r="AU44" s="80">
        <f t="shared" si="6"/>
        <v>32.92446119396314</v>
      </c>
      <c r="AV44" s="80">
        <f t="shared" si="6"/>
        <v>32.709669024470458</v>
      </c>
      <c r="AW44" s="80">
        <f t="shared" si="6"/>
        <v>33.55517684752887</v>
      </c>
      <c r="AX44" s="80">
        <f t="shared" si="6"/>
        <v>32.586424453177862</v>
      </c>
      <c r="AY44" s="80">
        <f t="shared" si="6"/>
        <v>32.776759864607044</v>
      </c>
      <c r="AZ44" s="80">
        <f t="shared" si="6"/>
        <v>33.502231402068979</v>
      </c>
      <c r="BA44" s="80">
        <f t="shared" si="6"/>
        <v>33.193261826641248</v>
      </c>
      <c r="BB44" s="80">
        <f t="shared" si="6"/>
        <v>32.14584474629406</v>
      </c>
      <c r="BC44" s="80">
        <f t="shared" si="6"/>
        <v>33.209880126482879</v>
      </c>
      <c r="BD44" s="80">
        <f t="shared" si="6"/>
        <v>31.914786800119703</v>
      </c>
      <c r="BE44" s="80">
        <f t="shared" ref="BE44:CD47" si="7">(BE19/BE$6)*100</f>
        <v>31.167346514010841</v>
      </c>
      <c r="BF44" s="80">
        <f t="shared" si="7"/>
        <v>30.954307235300821</v>
      </c>
      <c r="BG44" s="80">
        <f t="shared" si="7"/>
        <v>30.167549814310689</v>
      </c>
      <c r="BH44" s="80">
        <f t="shared" si="7"/>
        <v>28.45594142850182</v>
      </c>
      <c r="BI44" s="80">
        <f t="shared" si="7"/>
        <v>30.933963911312034</v>
      </c>
      <c r="BJ44" s="80">
        <f t="shared" si="7"/>
        <v>30.916521835051874</v>
      </c>
      <c r="BK44" s="80">
        <f t="shared" si="7"/>
        <v>30.639070013918751</v>
      </c>
      <c r="BL44" s="80">
        <f t="shared" si="7"/>
        <v>28.654119823391493</v>
      </c>
      <c r="BM44" s="80">
        <f t="shared" si="7"/>
        <v>28.12117975185377</v>
      </c>
      <c r="BN44" s="80">
        <f t="shared" si="7"/>
        <v>27.634614736346492</v>
      </c>
      <c r="BO44" s="80">
        <f t="shared" si="7"/>
        <v>27.348332774805996</v>
      </c>
      <c r="BP44" s="80">
        <f t="shared" si="7"/>
        <v>27.113433250991729</v>
      </c>
      <c r="BQ44" s="80">
        <f t="shared" si="7"/>
        <v>26.611986036127423</v>
      </c>
      <c r="BR44" s="80">
        <f t="shared" si="7"/>
        <v>26.811859286909094</v>
      </c>
      <c r="BS44" s="80">
        <f t="shared" si="7"/>
        <v>25.670504338759386</v>
      </c>
      <c r="BT44" s="80">
        <f t="shared" si="7"/>
        <v>25.072802128129872</v>
      </c>
      <c r="BU44" s="80">
        <f t="shared" si="7"/>
        <v>25.395803930185007</v>
      </c>
      <c r="BV44" s="80">
        <f t="shared" si="7"/>
        <v>26.387538462409942</v>
      </c>
      <c r="BW44" s="80">
        <f t="shared" si="7"/>
        <v>25.363290345259426</v>
      </c>
      <c r="BX44" s="80">
        <f t="shared" si="7"/>
        <v>24.990755839494529</v>
      </c>
      <c r="BY44" s="80">
        <f t="shared" si="1"/>
        <v>24.410167186549035</v>
      </c>
      <c r="BZ44" s="80">
        <f t="shared" si="1"/>
        <v>23.686273321828697</v>
      </c>
      <c r="CA44" s="80">
        <f t="shared" si="1"/>
        <v>23.039733683522535</v>
      </c>
      <c r="CB44" s="80">
        <f t="shared" si="1"/>
        <v>23.535138583411889</v>
      </c>
      <c r="CC44" s="80">
        <f t="shared" si="1"/>
        <v>23.088352586354681</v>
      </c>
      <c r="CD44" s="80">
        <f t="shared" si="1"/>
        <v>23.161730573513616</v>
      </c>
      <c r="CE44" s="80">
        <v>10.982467249720392</v>
      </c>
      <c r="CF44" s="80">
        <v>10.615858693125894</v>
      </c>
      <c r="CG44" s="305">
        <v>10.620833222339147</v>
      </c>
      <c r="CH44" s="80">
        <v>11.110289383695617</v>
      </c>
      <c r="CI44" s="80">
        <v>10.827008456495433</v>
      </c>
      <c r="CJ44" s="80">
        <v>10.337146416754713</v>
      </c>
      <c r="CK44" s="305">
        <v>10.353170014973676</v>
      </c>
      <c r="CL44" s="305">
        <v>10.235649219654713</v>
      </c>
      <c r="CM44" s="305">
        <v>10.271565671131215</v>
      </c>
      <c r="CN44" s="305">
        <v>10.142210739112405</v>
      </c>
      <c r="CO44" s="73"/>
      <c r="CP44" s="73"/>
      <c r="CQ44" s="73"/>
      <c r="CR44" s="73"/>
      <c r="CS44" s="73"/>
      <c r="CT44" s="73"/>
      <c r="CU44" s="73"/>
      <c r="CV44" s="73"/>
      <c r="CW44" s="73"/>
      <c r="CX44" s="73"/>
      <c r="CY44" s="73"/>
      <c r="CZ44" s="73"/>
      <c r="DA44" s="73"/>
      <c r="DB44" s="73"/>
      <c r="DC44" s="73"/>
    </row>
    <row r="45" spans="1:107">
      <c r="A45" s="68" t="s">
        <v>153</v>
      </c>
      <c r="B45" s="72">
        <f t="shared" si="2"/>
        <v>0.85726053248234968</v>
      </c>
      <c r="C45" s="72">
        <f t="shared" si="2"/>
        <v>0.84485060818207547</v>
      </c>
      <c r="D45" s="72">
        <f t="shared" si="2"/>
        <v>0.81402342328484212</v>
      </c>
      <c r="E45" s="72">
        <f t="shared" si="2"/>
        <v>0.81283411628184776</v>
      </c>
      <c r="F45" s="72">
        <f t="shared" si="2"/>
        <v>0.75668563116639698</v>
      </c>
      <c r="G45" s="72">
        <f t="shared" si="2"/>
        <v>0.75360287210290922</v>
      </c>
      <c r="H45" s="72">
        <f t="shared" si="2"/>
        <v>0.75281585850855959</v>
      </c>
      <c r="I45" s="72">
        <f t="shared" si="2"/>
        <v>0.72607136679811335</v>
      </c>
      <c r="J45" s="72">
        <f t="shared" si="2"/>
        <v>0.71626436792009052</v>
      </c>
      <c r="K45" s="72">
        <f t="shared" si="2"/>
        <v>0.71450769115474233</v>
      </c>
      <c r="L45" s="72">
        <f t="shared" si="2"/>
        <v>0.70363052961137207</v>
      </c>
      <c r="M45" s="72">
        <f t="shared" si="2"/>
        <v>0.67216723731451988</v>
      </c>
      <c r="N45" s="72">
        <f t="shared" si="2"/>
        <v>0.67416195786125077</v>
      </c>
      <c r="O45" s="72">
        <f t="shared" si="2"/>
        <v>0.66830453758963648</v>
      </c>
      <c r="P45" s="72">
        <f t="shared" si="2"/>
        <v>0.67117971992654846</v>
      </c>
      <c r="Q45" s="72">
        <f t="shared" si="2"/>
        <v>0.66413305020328983</v>
      </c>
      <c r="R45" s="72">
        <f t="shared" ref="R45:BX47" si="8">(R20/R$6)*100</f>
        <v>0.49097088541348649</v>
      </c>
      <c r="S45" s="72">
        <f t="shared" si="8"/>
        <v>0.32613481558850238</v>
      </c>
      <c r="T45" s="72">
        <f t="shared" si="8"/>
        <v>0.32331043751566968</v>
      </c>
      <c r="U45" s="72">
        <f t="shared" si="8"/>
        <v>0.31531316260227954</v>
      </c>
      <c r="V45" s="72">
        <f t="shared" si="8"/>
        <v>0.31510365823249015</v>
      </c>
      <c r="W45" s="72">
        <f t="shared" si="8"/>
        <v>0.31115421781866959</v>
      </c>
      <c r="X45" s="72">
        <f t="shared" si="8"/>
        <v>0.15386389586330704</v>
      </c>
      <c r="Y45" s="72">
        <f t="shared" si="8"/>
        <v>0</v>
      </c>
      <c r="Z45" s="72">
        <f t="shared" si="8"/>
        <v>0</v>
      </c>
      <c r="AA45" s="72">
        <f t="shared" si="8"/>
        <v>0</v>
      </c>
      <c r="AB45" s="72">
        <f t="shared" si="8"/>
        <v>0</v>
      </c>
      <c r="AC45" s="72">
        <f t="shared" si="8"/>
        <v>0</v>
      </c>
      <c r="AD45" s="72">
        <f t="shared" si="8"/>
        <v>0</v>
      </c>
      <c r="AE45" s="72">
        <f t="shared" si="8"/>
        <v>0</v>
      </c>
      <c r="AF45" s="72">
        <f t="shared" si="8"/>
        <v>0</v>
      </c>
      <c r="AG45" s="72">
        <f t="shared" si="8"/>
        <v>0</v>
      </c>
      <c r="AH45" s="72">
        <f t="shared" si="8"/>
        <v>0</v>
      </c>
      <c r="AI45" s="72">
        <f t="shared" si="8"/>
        <v>0</v>
      </c>
      <c r="AJ45" s="72">
        <f t="shared" si="8"/>
        <v>0</v>
      </c>
      <c r="AK45" s="72">
        <f t="shared" si="8"/>
        <v>0</v>
      </c>
      <c r="AL45" s="72">
        <f t="shared" si="8"/>
        <v>0</v>
      </c>
      <c r="AM45" s="72">
        <f t="shared" si="8"/>
        <v>0</v>
      </c>
      <c r="AN45" s="72">
        <f t="shared" si="8"/>
        <v>1.3681543201456484E-5</v>
      </c>
      <c r="AO45" s="72">
        <f t="shared" si="8"/>
        <v>1.3453273753268306E-5</v>
      </c>
      <c r="AP45" s="72">
        <f t="shared" si="8"/>
        <v>1.3242616992727488E-5</v>
      </c>
      <c r="AQ45" s="72">
        <f t="shared" si="8"/>
        <v>0</v>
      </c>
      <c r="AR45" s="72">
        <f t="shared" si="8"/>
        <v>0</v>
      </c>
      <c r="AS45" s="72">
        <f t="shared" si="8"/>
        <v>0</v>
      </c>
      <c r="AT45" s="72">
        <f t="shared" si="8"/>
        <v>0</v>
      </c>
      <c r="AU45" s="72">
        <f t="shared" si="8"/>
        <v>0</v>
      </c>
      <c r="AV45" s="72">
        <f t="shared" si="8"/>
        <v>0</v>
      </c>
      <c r="AW45" s="72">
        <f t="shared" si="8"/>
        <v>0</v>
      </c>
      <c r="AX45" s="72">
        <f t="shared" si="8"/>
        <v>0</v>
      </c>
      <c r="AY45" s="72">
        <f t="shared" si="8"/>
        <v>0</v>
      </c>
      <c r="AZ45" s="72">
        <f t="shared" si="8"/>
        <v>0</v>
      </c>
      <c r="BA45" s="72">
        <f t="shared" si="8"/>
        <v>0</v>
      </c>
      <c r="BB45" s="72">
        <f t="shared" si="8"/>
        <v>0</v>
      </c>
      <c r="BC45" s="72">
        <f t="shared" si="8"/>
        <v>0</v>
      </c>
      <c r="BD45" s="72">
        <f t="shared" si="8"/>
        <v>0</v>
      </c>
      <c r="BE45" s="72">
        <f t="shared" si="8"/>
        <v>0</v>
      </c>
      <c r="BF45" s="72">
        <f t="shared" si="8"/>
        <v>0</v>
      </c>
      <c r="BG45" s="72">
        <f t="shared" si="8"/>
        <v>0</v>
      </c>
      <c r="BH45" s="72">
        <f t="shared" si="8"/>
        <v>0</v>
      </c>
      <c r="BI45" s="72">
        <f t="shared" si="8"/>
        <v>0</v>
      </c>
      <c r="BJ45" s="72">
        <f t="shared" si="8"/>
        <v>0</v>
      </c>
      <c r="BK45" s="72">
        <f t="shared" si="8"/>
        <v>0</v>
      </c>
      <c r="BL45" s="72">
        <f t="shared" si="8"/>
        <v>0</v>
      </c>
      <c r="BM45" s="72">
        <f t="shared" si="8"/>
        <v>5.040528622414959E-6</v>
      </c>
      <c r="BN45" s="72">
        <f t="shared" si="8"/>
        <v>5.0238424024657423E-6</v>
      </c>
      <c r="BO45" s="72">
        <f t="shared" si="7"/>
        <v>0</v>
      </c>
      <c r="BP45" s="72">
        <f t="shared" si="7"/>
        <v>0</v>
      </c>
      <c r="BQ45" s="72">
        <f t="shared" si="7"/>
        <v>4.8361406726926598E-6</v>
      </c>
      <c r="BR45" s="72">
        <f t="shared" si="7"/>
        <v>0</v>
      </c>
      <c r="BS45" s="72">
        <f t="shared" si="7"/>
        <v>0</v>
      </c>
      <c r="BT45" s="72">
        <f t="shared" si="7"/>
        <v>0</v>
      </c>
      <c r="BU45" s="72">
        <f t="shared" si="7"/>
        <v>0</v>
      </c>
      <c r="BV45" s="72">
        <f t="shared" si="7"/>
        <v>0</v>
      </c>
      <c r="BW45" s="72">
        <f t="shared" si="7"/>
        <v>0</v>
      </c>
      <c r="BX45" s="72">
        <f t="shared" si="7"/>
        <v>0</v>
      </c>
      <c r="BY45" s="72">
        <f t="shared" si="7"/>
        <v>0</v>
      </c>
      <c r="BZ45" s="72">
        <f t="shared" si="7"/>
        <v>0</v>
      </c>
      <c r="CA45" s="72">
        <f t="shared" si="7"/>
        <v>0</v>
      </c>
      <c r="CB45" s="72">
        <f t="shared" si="7"/>
        <v>0</v>
      </c>
      <c r="CC45" s="72">
        <f t="shared" si="7"/>
        <v>0</v>
      </c>
      <c r="CD45" s="72">
        <f t="shared" si="7"/>
        <v>0</v>
      </c>
      <c r="CE45" s="72">
        <v>0</v>
      </c>
      <c r="CF45" s="72">
        <v>0</v>
      </c>
      <c r="CG45" s="304">
        <v>0</v>
      </c>
      <c r="CH45" s="72">
        <v>0</v>
      </c>
      <c r="CI45" s="72">
        <v>6.8812416056225162E-5</v>
      </c>
      <c r="CJ45" s="72">
        <v>1.6762776827269855E-4</v>
      </c>
      <c r="CK45" s="304">
        <v>0</v>
      </c>
      <c r="CL45" s="304">
        <v>0</v>
      </c>
      <c r="CM45" s="304">
        <v>1.166287604075873E-4</v>
      </c>
      <c r="CN45" s="304">
        <v>3.255959603117677E-5</v>
      </c>
      <c r="CO45" s="73"/>
      <c r="CP45" s="73"/>
      <c r="CQ45" s="73"/>
      <c r="CR45" s="73"/>
      <c r="CS45" s="73"/>
      <c r="CT45" s="73"/>
      <c r="CU45" s="73"/>
      <c r="CV45" s="73"/>
      <c r="CW45" s="73"/>
      <c r="CX45" s="73"/>
      <c r="CY45" s="73"/>
      <c r="CZ45" s="73"/>
      <c r="DA45" s="73"/>
      <c r="DB45" s="73"/>
      <c r="DC45" s="73"/>
    </row>
    <row r="46" spans="1:107">
      <c r="A46" s="79" t="s">
        <v>154</v>
      </c>
      <c r="B46" s="80">
        <f t="shared" ref="B46:BM47" si="9">(B21/B$6)*100</f>
        <v>4.1820139063270565</v>
      </c>
      <c r="C46" s="80">
        <f t="shared" si="9"/>
        <v>4.1854976677455307</v>
      </c>
      <c r="D46" s="80">
        <f t="shared" si="9"/>
        <v>4.3698226109101936</v>
      </c>
      <c r="E46" s="80">
        <f t="shared" si="9"/>
        <v>4.3665984045157735</v>
      </c>
      <c r="F46" s="80">
        <f t="shared" si="9"/>
        <v>4.1419325101824649</v>
      </c>
      <c r="G46" s="80">
        <f t="shared" si="9"/>
        <v>3.4402916088563482</v>
      </c>
      <c r="H46" s="80">
        <f t="shared" si="9"/>
        <v>3.4568615018967894</v>
      </c>
      <c r="I46" s="80">
        <f t="shared" si="9"/>
        <v>3.5932928448403962</v>
      </c>
      <c r="J46" s="80">
        <f t="shared" si="9"/>
        <v>3.3310144918544551</v>
      </c>
      <c r="K46" s="80">
        <f t="shared" si="9"/>
        <v>3.1922176775895981</v>
      </c>
      <c r="L46" s="80">
        <f t="shared" si="9"/>
        <v>3.0945668659868719</v>
      </c>
      <c r="M46" s="80">
        <f t="shared" si="9"/>
        <v>2.8235703691868208</v>
      </c>
      <c r="N46" s="80">
        <f t="shared" si="9"/>
        <v>3.1006167120720063</v>
      </c>
      <c r="O46" s="80">
        <f t="shared" si="9"/>
        <v>2.6805332903291772</v>
      </c>
      <c r="P46" s="80">
        <f t="shared" si="9"/>
        <v>2.4995724664562307</v>
      </c>
      <c r="Q46" s="80">
        <f t="shared" si="9"/>
        <v>2.1561308393713694</v>
      </c>
      <c r="R46" s="80">
        <f t="shared" si="9"/>
        <v>2.495676524432159</v>
      </c>
      <c r="S46" s="80">
        <f t="shared" si="9"/>
        <v>2.7799152797728621</v>
      </c>
      <c r="T46" s="80">
        <f t="shared" si="9"/>
        <v>2.3973866113317044</v>
      </c>
      <c r="U46" s="80">
        <f t="shared" si="9"/>
        <v>3.0562520918066838</v>
      </c>
      <c r="V46" s="80">
        <f t="shared" si="9"/>
        <v>2.4283229245344913</v>
      </c>
      <c r="W46" s="80">
        <f t="shared" si="9"/>
        <v>2.9011445824910091</v>
      </c>
      <c r="X46" s="80">
        <f t="shared" si="9"/>
        <v>3.2794885147618573</v>
      </c>
      <c r="Y46" s="80">
        <f t="shared" si="9"/>
        <v>2.2205938083044461</v>
      </c>
      <c r="Z46" s="80">
        <f t="shared" si="9"/>
        <v>2.4698162994120509</v>
      </c>
      <c r="AA46" s="80">
        <f t="shared" si="9"/>
        <v>2.406288116413243</v>
      </c>
      <c r="AB46" s="80">
        <f t="shared" si="9"/>
        <v>2.6870169526670851</v>
      </c>
      <c r="AC46" s="80">
        <f t="shared" si="9"/>
        <v>2.435819008886853</v>
      </c>
      <c r="AD46" s="80">
        <f t="shared" si="9"/>
        <v>2.3246642338437087</v>
      </c>
      <c r="AE46" s="80">
        <f t="shared" si="9"/>
        <v>2.5574107923695917</v>
      </c>
      <c r="AF46" s="80">
        <f t="shared" si="9"/>
        <v>2.4304586400915777</v>
      </c>
      <c r="AG46" s="80">
        <f t="shared" si="9"/>
        <v>2.3931881487552147</v>
      </c>
      <c r="AH46" s="80">
        <f t="shared" si="9"/>
        <v>2.5204045940980793</v>
      </c>
      <c r="AI46" s="80">
        <f t="shared" si="9"/>
        <v>2.6123049652095749</v>
      </c>
      <c r="AJ46" s="80">
        <f t="shared" si="9"/>
        <v>2.7525184926680368</v>
      </c>
      <c r="AK46" s="80">
        <f t="shared" si="9"/>
        <v>2.9677408227840112</v>
      </c>
      <c r="AL46" s="80">
        <f t="shared" si="9"/>
        <v>2.87196275663233</v>
      </c>
      <c r="AM46" s="80">
        <f t="shared" si="9"/>
        <v>2.9416524614118229</v>
      </c>
      <c r="AN46" s="80">
        <f t="shared" si="9"/>
        <v>2.9213309897761932</v>
      </c>
      <c r="AO46" s="80">
        <f t="shared" si="9"/>
        <v>3.1055940730257152</v>
      </c>
      <c r="AP46" s="80">
        <f t="shared" si="9"/>
        <v>4.3190662895610767</v>
      </c>
      <c r="AQ46" s="80">
        <f t="shared" si="9"/>
        <v>3.4325468373177555</v>
      </c>
      <c r="AR46" s="80">
        <f t="shared" si="9"/>
        <v>3.0331399306814255</v>
      </c>
      <c r="AS46" s="80">
        <f t="shared" si="9"/>
        <v>3.0680674531699061</v>
      </c>
      <c r="AT46" s="80">
        <f t="shared" si="9"/>
        <v>3.0921332496033949</v>
      </c>
      <c r="AU46" s="80">
        <f t="shared" si="9"/>
        <v>2.8424821260070674</v>
      </c>
      <c r="AV46" s="80">
        <f t="shared" si="9"/>
        <v>3.0538926432733029</v>
      </c>
      <c r="AW46" s="80">
        <f t="shared" si="9"/>
        <v>3.088654163351598</v>
      </c>
      <c r="AX46" s="80">
        <f t="shared" si="9"/>
        <v>2.9776722248559611</v>
      </c>
      <c r="AY46" s="80">
        <f t="shared" si="9"/>
        <v>2.9351259741460267</v>
      </c>
      <c r="AZ46" s="80">
        <f t="shared" si="9"/>
        <v>3.0215488389871292</v>
      </c>
      <c r="BA46" s="80">
        <f t="shared" si="9"/>
        <v>3.0227138380659047</v>
      </c>
      <c r="BB46" s="80">
        <f t="shared" si="9"/>
        <v>3.0559032614630022</v>
      </c>
      <c r="BC46" s="80">
        <f t="shared" si="9"/>
        <v>3.173567491816002</v>
      </c>
      <c r="BD46" s="80">
        <f t="shared" si="9"/>
        <v>3.0355104569839133</v>
      </c>
      <c r="BE46" s="80">
        <f t="shared" si="9"/>
        <v>3.1268901120013659</v>
      </c>
      <c r="BF46" s="80">
        <f t="shared" si="9"/>
        <v>3.7707225600634762</v>
      </c>
      <c r="BG46" s="80">
        <f t="shared" si="9"/>
        <v>3.7240219783087052</v>
      </c>
      <c r="BH46" s="80">
        <f t="shared" si="9"/>
        <v>3.5092794016400921</v>
      </c>
      <c r="BI46" s="80">
        <f t="shared" si="9"/>
        <v>4.1471723836537624</v>
      </c>
      <c r="BJ46" s="80">
        <f t="shared" si="9"/>
        <v>4.3694302726455465</v>
      </c>
      <c r="BK46" s="80">
        <f t="shared" si="9"/>
        <v>3.9803377994916329</v>
      </c>
      <c r="BL46" s="80">
        <f t="shared" si="9"/>
        <v>3.6820027252774001</v>
      </c>
      <c r="BM46" s="80">
        <f t="shared" si="9"/>
        <v>3.5853229685951371</v>
      </c>
      <c r="BN46" s="80">
        <f t="shared" si="8"/>
        <v>3.6470935589668225</v>
      </c>
      <c r="BO46" s="80">
        <f t="shared" si="8"/>
        <v>3.8225557909737384</v>
      </c>
      <c r="BP46" s="80">
        <f t="shared" si="8"/>
        <v>3.4920569277104727</v>
      </c>
      <c r="BQ46" s="80">
        <f t="shared" si="8"/>
        <v>3.5054136967725289</v>
      </c>
      <c r="BR46" s="80">
        <f t="shared" si="8"/>
        <v>3.7682216409663813</v>
      </c>
      <c r="BS46" s="80">
        <f t="shared" si="8"/>
        <v>3.7498581661502461</v>
      </c>
      <c r="BT46" s="80">
        <f t="shared" si="8"/>
        <v>3.8936388000015727</v>
      </c>
      <c r="BU46" s="80">
        <f t="shared" si="8"/>
        <v>3.9761015341688313</v>
      </c>
      <c r="BV46" s="80">
        <f t="shared" si="8"/>
        <v>3.9076383207758134</v>
      </c>
      <c r="BW46" s="80">
        <f t="shared" si="8"/>
        <v>3.9423476599910803</v>
      </c>
      <c r="BX46" s="80">
        <f t="shared" si="8"/>
        <v>3.8906768689170383</v>
      </c>
      <c r="BY46" s="80">
        <f t="shared" si="7"/>
        <v>3.9486244606088698</v>
      </c>
      <c r="BZ46" s="80">
        <f t="shared" si="7"/>
        <v>3.7618715345542073</v>
      </c>
      <c r="CA46" s="80">
        <f t="shared" si="7"/>
        <v>4.0450048607175395</v>
      </c>
      <c r="CB46" s="80">
        <f t="shared" si="7"/>
        <v>3.9469230021123827</v>
      </c>
      <c r="CC46" s="80">
        <f t="shared" si="7"/>
        <v>4.0253612731970732</v>
      </c>
      <c r="CD46" s="80">
        <f t="shared" si="7"/>
        <v>3.9399123859192962</v>
      </c>
      <c r="CE46" s="80">
        <v>2.0459141909873058</v>
      </c>
      <c r="CF46" s="80">
        <v>1.9066545956396108</v>
      </c>
      <c r="CG46" s="305">
        <v>1.7576439553726706</v>
      </c>
      <c r="CH46" s="80">
        <v>1.72974037859117</v>
      </c>
      <c r="CI46" s="80">
        <v>1.6778334800086365</v>
      </c>
      <c r="CJ46" s="80">
        <v>1.8168452613842205</v>
      </c>
      <c r="CK46" s="305">
        <v>1.8367694014157061</v>
      </c>
      <c r="CL46" s="305">
        <v>1.831503154714879</v>
      </c>
      <c r="CM46" s="305">
        <v>1.7882267204979139</v>
      </c>
      <c r="CN46" s="305">
        <v>1.7688747499375144</v>
      </c>
      <c r="CO46" s="73"/>
      <c r="CP46" s="73"/>
      <c r="CQ46" s="73"/>
      <c r="CR46" s="73"/>
      <c r="CS46" s="73"/>
      <c r="CT46" s="73"/>
      <c r="CU46" s="73"/>
      <c r="CV46" s="73"/>
      <c r="CW46" s="73"/>
      <c r="CX46" s="73"/>
      <c r="CY46" s="73"/>
      <c r="CZ46" s="73"/>
      <c r="DA46" s="73"/>
      <c r="DB46" s="73"/>
      <c r="DC46" s="73"/>
    </row>
    <row r="47" spans="1:107">
      <c r="A47" s="75" t="s">
        <v>155</v>
      </c>
      <c r="B47" s="84">
        <f t="shared" si="9"/>
        <v>0.12778851353460613</v>
      </c>
      <c r="C47" s="84">
        <f t="shared" si="9"/>
        <v>0.12285848100422048</v>
      </c>
      <c r="D47" s="84">
        <f t="shared" si="9"/>
        <v>7.4828987227706506E-2</v>
      </c>
      <c r="E47" s="84">
        <f t="shared" si="9"/>
        <v>0.13313334847054895</v>
      </c>
      <c r="F47" s="84">
        <f t="shared" si="9"/>
        <v>0.22402817689073784</v>
      </c>
      <c r="G47" s="84">
        <f t="shared" si="9"/>
        <v>0.24382935204199135</v>
      </c>
      <c r="H47" s="84">
        <f t="shared" si="9"/>
        <v>0.22643649814184752</v>
      </c>
      <c r="I47" s="84">
        <f t="shared" si="9"/>
        <v>0.18641620458486763</v>
      </c>
      <c r="J47" s="84">
        <f t="shared" si="9"/>
        <v>0.20874743525016473</v>
      </c>
      <c r="K47" s="84">
        <f t="shared" si="9"/>
        <v>0.23025680268250207</v>
      </c>
      <c r="L47" s="84">
        <f t="shared" si="9"/>
        <v>0.16801499262817282</v>
      </c>
      <c r="M47" s="84">
        <f t="shared" si="9"/>
        <v>0.17798831339046386</v>
      </c>
      <c r="N47" s="84">
        <f t="shared" si="9"/>
        <v>0.11849720289243527</v>
      </c>
      <c r="O47" s="84">
        <f t="shared" si="9"/>
        <v>0.17628656063315859</v>
      </c>
      <c r="P47" s="84">
        <f t="shared" si="9"/>
        <v>0.24141991665117871</v>
      </c>
      <c r="Q47" s="84">
        <f t="shared" si="9"/>
        <v>0.21745021458511646</v>
      </c>
      <c r="R47" s="84">
        <f t="shared" si="9"/>
        <v>0.25568080420751349</v>
      </c>
      <c r="S47" s="84">
        <f t="shared" si="9"/>
        <v>0.28854458833650887</v>
      </c>
      <c r="T47" s="84">
        <f t="shared" si="9"/>
        <v>0.34528299152158898</v>
      </c>
      <c r="U47" s="84">
        <f t="shared" si="9"/>
        <v>0.20911965122422899</v>
      </c>
      <c r="V47" s="84">
        <f t="shared" si="9"/>
        <v>0.20553556058606859</v>
      </c>
      <c r="W47" s="84">
        <f t="shared" si="9"/>
        <v>0.15368219478893957</v>
      </c>
      <c r="X47" s="84">
        <f t="shared" si="9"/>
        <v>0.22689419361561128</v>
      </c>
      <c r="Y47" s="84">
        <f t="shared" si="9"/>
        <v>0.27144747855183987</v>
      </c>
      <c r="Z47" s="84">
        <f t="shared" si="9"/>
        <v>0.2927686137145844</v>
      </c>
      <c r="AA47" s="84">
        <f t="shared" si="9"/>
        <v>0.2970231301141194</v>
      </c>
      <c r="AB47" s="84">
        <f t="shared" si="9"/>
        <v>0.20283259637515508</v>
      </c>
      <c r="AC47" s="84">
        <f t="shared" si="9"/>
        <v>0.21749157587797485</v>
      </c>
      <c r="AD47" s="84">
        <f t="shared" si="9"/>
        <v>0.18328179955178486</v>
      </c>
      <c r="AE47" s="84">
        <f t="shared" si="9"/>
        <v>8.9795662272559543E-2</v>
      </c>
      <c r="AF47" s="84">
        <f t="shared" si="9"/>
        <v>8.417870735762728E-2</v>
      </c>
      <c r="AG47" s="84">
        <f t="shared" si="9"/>
        <v>6.366202385437926E-2</v>
      </c>
      <c r="AH47" s="84">
        <f t="shared" si="9"/>
        <v>9.7819255571360134E-2</v>
      </c>
      <c r="AI47" s="84">
        <f t="shared" si="9"/>
        <v>8.2827273328625398E-2</v>
      </c>
      <c r="AJ47" s="84">
        <f t="shared" si="9"/>
        <v>4.4945451496063861E-2</v>
      </c>
      <c r="AK47" s="84">
        <f t="shared" si="9"/>
        <v>7.2324586236903243E-2</v>
      </c>
      <c r="AL47" s="84">
        <f t="shared" si="9"/>
        <v>8.7103710600006018E-2</v>
      </c>
      <c r="AM47" s="84">
        <f t="shared" si="9"/>
        <v>0.11375379490720222</v>
      </c>
      <c r="AN47" s="84">
        <f t="shared" si="9"/>
        <v>8.979880880275963E-2</v>
      </c>
      <c r="AO47" s="84">
        <f t="shared" si="9"/>
        <v>0.14458233302637447</v>
      </c>
      <c r="AP47" s="84">
        <f t="shared" si="9"/>
        <v>0.14435776783772231</v>
      </c>
      <c r="AQ47" s="84">
        <f t="shared" si="9"/>
        <v>0.14933468650204224</v>
      </c>
      <c r="AR47" s="84">
        <f t="shared" si="9"/>
        <v>0.12626307646899187</v>
      </c>
      <c r="AS47" s="84">
        <f t="shared" si="9"/>
        <v>0.11623680142801875</v>
      </c>
      <c r="AT47" s="84">
        <f t="shared" si="9"/>
        <v>5.8763490847600477E-2</v>
      </c>
      <c r="AU47" s="84">
        <f t="shared" si="9"/>
        <v>6.1065604848287623E-2</v>
      </c>
      <c r="AV47" s="84">
        <f t="shared" si="9"/>
        <v>4.9539034193796627E-2</v>
      </c>
      <c r="AW47" s="84">
        <f t="shared" si="9"/>
        <v>0.12930803916437891</v>
      </c>
      <c r="AX47" s="84">
        <f t="shared" si="9"/>
        <v>0.11068938047796716</v>
      </c>
      <c r="AY47" s="84">
        <f t="shared" si="9"/>
        <v>9.5701466222335232E-2</v>
      </c>
      <c r="AZ47" s="84">
        <f t="shared" si="9"/>
        <v>0.10552275741317507</v>
      </c>
      <c r="BA47" s="84">
        <f t="shared" si="9"/>
        <v>9.1377816412008914E-2</v>
      </c>
      <c r="BB47" s="84">
        <f t="shared" si="9"/>
        <v>0.17410778625391474</v>
      </c>
      <c r="BC47" s="84">
        <f t="shared" si="9"/>
        <v>0.17896925047284815</v>
      </c>
      <c r="BD47" s="84">
        <f t="shared" si="9"/>
        <v>0.18836542052986852</v>
      </c>
      <c r="BE47" s="84">
        <f t="shared" si="9"/>
        <v>0.16555713386084506</v>
      </c>
      <c r="BF47" s="84">
        <f t="shared" si="9"/>
        <v>0.16845075549708802</v>
      </c>
      <c r="BG47" s="84">
        <f t="shared" si="9"/>
        <v>0.14280573506005548</v>
      </c>
      <c r="BH47" s="84">
        <f t="shared" si="9"/>
        <v>0.12945326521066758</v>
      </c>
      <c r="BI47" s="84">
        <f t="shared" si="9"/>
        <v>0.24512873806688501</v>
      </c>
      <c r="BJ47" s="84">
        <f t="shared" si="9"/>
        <v>0.27743977477974602</v>
      </c>
      <c r="BK47" s="84">
        <f t="shared" si="9"/>
        <v>0.22055886001288988</v>
      </c>
      <c r="BL47" s="84">
        <f t="shared" si="9"/>
        <v>0.25052466112894245</v>
      </c>
      <c r="BM47" s="84">
        <f t="shared" si="9"/>
        <v>0.23174838447277257</v>
      </c>
      <c r="BN47" s="84">
        <f t="shared" si="8"/>
        <v>0.23601509222543807</v>
      </c>
      <c r="BO47" s="84">
        <f t="shared" si="8"/>
        <v>0.25034699265667687</v>
      </c>
      <c r="BP47" s="84">
        <f t="shared" si="8"/>
        <v>0.22038994718567725</v>
      </c>
      <c r="BQ47" s="84">
        <f t="shared" si="8"/>
        <v>0.2246484065279194</v>
      </c>
      <c r="BR47" s="84">
        <f t="shared" si="8"/>
        <v>0.29835839858830843</v>
      </c>
      <c r="BS47" s="84">
        <f t="shared" si="8"/>
        <v>0.2270992884127937</v>
      </c>
      <c r="BT47" s="84">
        <f t="shared" si="8"/>
        <v>0.27930488028333644</v>
      </c>
      <c r="BU47" s="84">
        <f t="shared" si="8"/>
        <v>0.30061951998751862</v>
      </c>
      <c r="BV47" s="84">
        <f t="shared" si="8"/>
        <v>0.18792424227750459</v>
      </c>
      <c r="BW47" s="84">
        <f t="shared" si="8"/>
        <v>0.16786461769626071</v>
      </c>
      <c r="BX47" s="84">
        <f t="shared" si="8"/>
        <v>0.22172023265468957</v>
      </c>
      <c r="BY47" s="84">
        <f t="shared" si="7"/>
        <v>0.1315948798110855</v>
      </c>
      <c r="BZ47" s="84">
        <f t="shared" si="7"/>
        <v>0.22248938576858637</v>
      </c>
      <c r="CA47" s="84">
        <f t="shared" si="7"/>
        <v>9.6219399286223486E-2</v>
      </c>
      <c r="CB47" s="84">
        <f t="shared" si="7"/>
        <v>9.9132672006790101E-2</v>
      </c>
      <c r="CC47" s="84">
        <f t="shared" si="7"/>
        <v>7.0201566829343323E-2</v>
      </c>
      <c r="CD47" s="84">
        <f t="shared" si="7"/>
        <v>7.8836704647482256E-2</v>
      </c>
      <c r="CE47" s="288">
        <v>2.0593155800820256E-2</v>
      </c>
      <c r="CF47" s="288">
        <v>2.1887157465145225E-2</v>
      </c>
      <c r="CG47" s="306">
        <v>2.3346325647213347E-2</v>
      </c>
      <c r="CH47" s="288">
        <v>1.8831490976583824E-2</v>
      </c>
      <c r="CI47" s="288">
        <v>2.0856060272126758E-2</v>
      </c>
      <c r="CJ47" s="288">
        <v>2.2319832261519429E-2</v>
      </c>
      <c r="CK47" s="306">
        <v>2.1740136287122881E-2</v>
      </c>
      <c r="CL47" s="306">
        <v>2.591300194768317E-2</v>
      </c>
      <c r="CM47" s="306">
        <v>3.5369105553769799E-2</v>
      </c>
      <c r="CN47" s="306">
        <v>2.9972065781875609E-2</v>
      </c>
      <c r="CO47" s="73"/>
      <c r="CP47" s="73"/>
      <c r="CQ47" s="73"/>
      <c r="CR47" s="73"/>
      <c r="CS47" s="73"/>
      <c r="CT47" s="73"/>
      <c r="CU47" s="73"/>
      <c r="CV47" s="73"/>
      <c r="CW47" s="73"/>
      <c r="CX47" s="73"/>
      <c r="CY47" s="73"/>
      <c r="CZ47" s="73"/>
      <c r="DA47" s="73"/>
      <c r="DB47" s="73"/>
      <c r="DC47" s="73"/>
    </row>
    <row r="48" spans="1:107" s="73" customFormat="1">
      <c r="A48" s="406" t="s">
        <v>156</v>
      </c>
      <c r="CL48" s="414"/>
    </row>
    <row r="49" spans="1:107" s="73" customFormat="1">
      <c r="CL49" s="414"/>
    </row>
    <row r="50" spans="1:107">
      <c r="A50" s="71" t="s">
        <v>273</v>
      </c>
      <c r="B50" s="67">
        <v>78.343049462107103</v>
      </c>
      <c r="C50" s="67">
        <v>78.502313840976001</v>
      </c>
      <c r="D50" s="67">
        <v>78.547388665184201</v>
      </c>
      <c r="E50" s="67">
        <v>78.300979626179497</v>
      </c>
      <c r="F50" s="67">
        <v>78.053819340104596</v>
      </c>
      <c r="G50" s="67">
        <v>78.413666686699898</v>
      </c>
      <c r="H50" s="67">
        <v>78.853897469799904</v>
      </c>
      <c r="I50" s="67">
        <v>79.090540296892797</v>
      </c>
      <c r="J50" s="67">
        <v>79.439118937436106</v>
      </c>
      <c r="K50" s="67">
        <v>79.841036119959099</v>
      </c>
      <c r="L50" s="67">
        <v>80.383436504597597</v>
      </c>
      <c r="M50" s="67">
        <v>80.568243283851203</v>
      </c>
      <c r="N50" s="67">
        <v>80.8927820181501</v>
      </c>
      <c r="O50" s="67">
        <v>81.290942965322401</v>
      </c>
      <c r="P50" s="67">
        <v>81.887433139010795</v>
      </c>
      <c r="Q50" s="67">
        <v>81.941522928060607</v>
      </c>
      <c r="R50" s="67">
        <v>81.668820241601097</v>
      </c>
      <c r="S50" s="67">
        <v>81.619237934972006</v>
      </c>
      <c r="T50" s="67">
        <v>81.5921930404471</v>
      </c>
      <c r="U50" s="67">
        <v>81.824328385119301</v>
      </c>
      <c r="V50" s="67">
        <v>82.132339683875202</v>
      </c>
      <c r="W50" s="67">
        <v>82.522988160346202</v>
      </c>
      <c r="X50" s="67">
        <v>83.292265160165897</v>
      </c>
      <c r="Y50" s="67">
        <v>83.770058296772604</v>
      </c>
      <c r="Z50" s="67">
        <v>84.519051625698694</v>
      </c>
      <c r="AA50" s="67">
        <v>84.733157040687601</v>
      </c>
      <c r="AB50" s="67">
        <v>84.965292385359703</v>
      </c>
      <c r="AC50" s="67">
        <v>84.806779253560904</v>
      </c>
      <c r="AD50" s="67">
        <v>84.535579061241705</v>
      </c>
      <c r="AE50" s="67">
        <v>84.682072239918298</v>
      </c>
      <c r="AF50" s="67">
        <v>84.914958831660599</v>
      </c>
      <c r="AG50" s="67">
        <v>85.219965142135905</v>
      </c>
      <c r="AH50" s="67">
        <v>85.596339924274304</v>
      </c>
      <c r="AI50" s="67">
        <v>86.069625578460204</v>
      </c>
      <c r="AJ50" s="67">
        <v>86.763777871266299</v>
      </c>
      <c r="AK50" s="67">
        <v>87.188983712963505</v>
      </c>
      <c r="AL50" s="67">
        <v>87.110102770599198</v>
      </c>
      <c r="AM50" s="67">
        <v>87.275377126029198</v>
      </c>
      <c r="AN50" s="67">
        <v>87.630716990203695</v>
      </c>
      <c r="AO50" s="67">
        <v>87.403840375022497</v>
      </c>
      <c r="AP50" s="67">
        <v>86.967365827273298</v>
      </c>
      <c r="AQ50" s="67">
        <v>87.113107758879707</v>
      </c>
      <c r="AR50" s="67">
        <v>87.240819760802907</v>
      </c>
      <c r="AS50" s="67">
        <v>87.4248752929864</v>
      </c>
      <c r="AT50" s="67">
        <v>87.752419015565806</v>
      </c>
      <c r="AU50" s="67">
        <v>88.203918504717805</v>
      </c>
      <c r="AV50" s="67">
        <v>88.685467876675304</v>
      </c>
      <c r="AW50" s="67">
        <v>89.046817717410903</v>
      </c>
      <c r="AX50" s="67">
        <v>89.3863813931126</v>
      </c>
      <c r="AY50" s="67">
        <v>89.7777811166536</v>
      </c>
      <c r="AZ50" s="67">
        <v>89.910000600997606</v>
      </c>
      <c r="BA50" s="67">
        <v>89.625277961415904</v>
      </c>
      <c r="BB50" s="67">
        <v>89.225614520103406</v>
      </c>
      <c r="BC50" s="67">
        <v>89.324027886291205</v>
      </c>
      <c r="BD50" s="67">
        <v>89.556914478033505</v>
      </c>
      <c r="BE50" s="67">
        <v>89.809333493599397</v>
      </c>
      <c r="BF50" s="67">
        <v>90.357743854798997</v>
      </c>
      <c r="BG50" s="67">
        <v>90.906154215998598</v>
      </c>
      <c r="BH50" s="67">
        <v>91.616833944347604</v>
      </c>
      <c r="BI50" s="67">
        <v>92.039034797764302</v>
      </c>
      <c r="BJ50" s="67">
        <v>93.603882444858499</v>
      </c>
      <c r="BK50" s="67">
        <v>94.1447803353567</v>
      </c>
      <c r="BL50" s="67">
        <v>94.722489332291602</v>
      </c>
      <c r="BM50" s="67">
        <v>94.838932628162794</v>
      </c>
      <c r="BN50" s="67">
        <v>94.725494320572096</v>
      </c>
      <c r="BO50" s="67">
        <v>94.963639641805401</v>
      </c>
      <c r="BP50" s="67">
        <v>95.322735741330604</v>
      </c>
      <c r="BQ50" s="67">
        <v>95.793767654306095</v>
      </c>
      <c r="BR50" s="67">
        <v>96.093515235290596</v>
      </c>
      <c r="BS50" s="67">
        <v>96.698269126750404</v>
      </c>
      <c r="BT50" s="67">
        <v>97.695173988821495</v>
      </c>
      <c r="BU50" s="67">
        <v>98.272882985756297</v>
      </c>
      <c r="BV50" s="67">
        <v>98.794999699501204</v>
      </c>
      <c r="BW50" s="67">
        <v>99.171374481639504</v>
      </c>
      <c r="BX50" s="67">
        <v>99.492156980587794</v>
      </c>
      <c r="BY50" s="67">
        <v>99.154847046096506</v>
      </c>
      <c r="BZ50" s="67">
        <v>98.994080173087298</v>
      </c>
      <c r="CA50" s="67">
        <v>99.376464931786799</v>
      </c>
      <c r="CB50" s="67">
        <v>99.909099104513501</v>
      </c>
      <c r="CC50" s="67">
        <v>100.492</v>
      </c>
      <c r="CD50" s="67">
        <v>100.917</v>
      </c>
      <c r="CE50" s="208">
        <v>101.44</v>
      </c>
      <c r="CF50" s="208">
        <v>102.303</v>
      </c>
      <c r="CG50">
        <v>103.02</v>
      </c>
      <c r="CH50" s="208">
        <v>103.108</v>
      </c>
      <c r="CI50" s="208">
        <v>103.07899999999999</v>
      </c>
      <c r="CJ50" s="208">
        <v>103.476</v>
      </c>
      <c r="CK50">
        <v>103.53100000000001</v>
      </c>
      <c r="CL50" s="353">
        <v>103.233</v>
      </c>
      <c r="CM50" s="73">
        <v>103.29900000000001</v>
      </c>
      <c r="CN50" s="73">
        <v>103.687</v>
      </c>
      <c r="CO50" s="73"/>
      <c r="CP50" s="73"/>
      <c r="CQ50" s="73"/>
      <c r="CR50" s="73"/>
      <c r="CS50" s="73"/>
      <c r="CT50" s="73"/>
      <c r="CU50" s="73"/>
      <c r="CV50" s="73"/>
      <c r="CW50" s="73"/>
      <c r="CX50" s="73"/>
      <c r="CY50" s="73"/>
      <c r="CZ50" s="73"/>
      <c r="DA50" s="73"/>
      <c r="DB50" s="73"/>
      <c r="DC50" s="73"/>
    </row>
    <row r="51" spans="1:107" s="73" customFormat="1">
      <c r="A51" s="415" t="s">
        <v>92</v>
      </c>
      <c r="CL51" s="414"/>
    </row>
    <row r="52" spans="1:107" s="73" customFormat="1">
      <c r="CL52" s="414"/>
    </row>
    <row r="53" spans="1:107" ht="15" customHeight="1">
      <c r="A53" s="483" t="s">
        <v>274</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286"/>
      <c r="CF53" s="286"/>
      <c r="CG53" s="301"/>
      <c r="CH53" s="328"/>
      <c r="CI53" s="286"/>
      <c r="CJ53" s="328"/>
      <c r="CK53" s="352"/>
      <c r="CL53" s="352"/>
      <c r="CM53" s="352"/>
      <c r="CN53" s="352"/>
      <c r="CO53" s="73"/>
      <c r="CP53" s="73"/>
      <c r="CQ53" s="73"/>
      <c r="CR53" s="73"/>
      <c r="CS53" s="73"/>
      <c r="CT53" s="73"/>
      <c r="CU53" s="73"/>
      <c r="CV53" s="73"/>
      <c r="CW53" s="73"/>
      <c r="CX53" s="73"/>
      <c r="CY53" s="73"/>
      <c r="CZ53" s="73"/>
      <c r="DA53" s="73"/>
      <c r="DB53" s="73"/>
      <c r="DC53" s="73"/>
    </row>
    <row r="54" spans="1:107">
      <c r="A54" s="48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287"/>
      <c r="CF54" s="287"/>
      <c r="CG54" s="302"/>
      <c r="CH54" s="287"/>
      <c r="CI54" s="287"/>
      <c r="CJ54" s="287"/>
      <c r="CK54" s="302"/>
      <c r="CL54" s="302"/>
      <c r="CM54" s="302"/>
      <c r="CN54" s="302"/>
      <c r="CO54" s="73"/>
      <c r="CP54" s="73"/>
      <c r="CQ54" s="73"/>
      <c r="CR54" s="73"/>
      <c r="CS54" s="73"/>
      <c r="CT54" s="73"/>
      <c r="CU54" s="73"/>
      <c r="CV54" s="73"/>
      <c r="CW54" s="73"/>
      <c r="CX54" s="73"/>
      <c r="CY54" s="73"/>
      <c r="CZ54" s="73"/>
      <c r="DA54" s="73"/>
      <c r="DB54" s="73"/>
      <c r="DC54" s="73"/>
    </row>
    <row r="55" spans="1:107">
      <c r="A55" s="77" t="s">
        <v>90</v>
      </c>
      <c r="B55" s="78">
        <v>40909</v>
      </c>
      <c r="C55" s="78">
        <v>40940</v>
      </c>
      <c r="D55" s="78">
        <v>40969</v>
      </c>
      <c r="E55" s="78">
        <v>41000</v>
      </c>
      <c r="F55" s="78">
        <v>41030</v>
      </c>
      <c r="G55" s="78">
        <v>41061</v>
      </c>
      <c r="H55" s="78">
        <v>41091</v>
      </c>
      <c r="I55" s="78">
        <v>41122</v>
      </c>
      <c r="J55" s="78">
        <v>41153</v>
      </c>
      <c r="K55" s="78">
        <v>41183</v>
      </c>
      <c r="L55" s="78">
        <v>41214</v>
      </c>
      <c r="M55" s="78">
        <v>41244</v>
      </c>
      <c r="N55" s="78">
        <v>41275</v>
      </c>
      <c r="O55" s="78">
        <v>41306</v>
      </c>
      <c r="P55" s="78">
        <v>41334</v>
      </c>
      <c r="Q55" s="78">
        <v>41365</v>
      </c>
      <c r="R55" s="78">
        <v>41395</v>
      </c>
      <c r="S55" s="78">
        <v>41426</v>
      </c>
      <c r="T55" s="78">
        <v>41456</v>
      </c>
      <c r="U55" s="78">
        <v>41487</v>
      </c>
      <c r="V55" s="78">
        <v>41518</v>
      </c>
      <c r="W55" s="78">
        <v>41548</v>
      </c>
      <c r="X55" s="78">
        <v>41579</v>
      </c>
      <c r="Y55" s="78">
        <v>41609</v>
      </c>
      <c r="Z55" s="78">
        <v>41640</v>
      </c>
      <c r="AA55" s="78">
        <v>41671</v>
      </c>
      <c r="AB55" s="78">
        <v>41699</v>
      </c>
      <c r="AC55" s="78">
        <v>41730</v>
      </c>
      <c r="AD55" s="78">
        <v>41760</v>
      </c>
      <c r="AE55" s="78">
        <v>41791</v>
      </c>
      <c r="AF55" s="78">
        <v>41821</v>
      </c>
      <c r="AG55" s="78">
        <v>41852</v>
      </c>
      <c r="AH55" s="78">
        <v>41883</v>
      </c>
      <c r="AI55" s="78">
        <v>41913</v>
      </c>
      <c r="AJ55" s="78">
        <v>41944</v>
      </c>
      <c r="AK55" s="78">
        <v>41974</v>
      </c>
      <c r="AL55" s="78">
        <v>42005</v>
      </c>
      <c r="AM55" s="78">
        <v>42036</v>
      </c>
      <c r="AN55" s="78">
        <v>42064</v>
      </c>
      <c r="AO55" s="78">
        <v>42095</v>
      </c>
      <c r="AP55" s="78">
        <v>42125</v>
      </c>
      <c r="AQ55" s="78">
        <v>42156</v>
      </c>
      <c r="AR55" s="78">
        <v>42186</v>
      </c>
      <c r="AS55" s="78">
        <v>42217</v>
      </c>
      <c r="AT55" s="78">
        <v>42248</v>
      </c>
      <c r="AU55" s="78">
        <v>42278</v>
      </c>
      <c r="AV55" s="78">
        <v>42309</v>
      </c>
      <c r="AW55" s="78">
        <v>42339</v>
      </c>
      <c r="AX55" s="78">
        <v>42370</v>
      </c>
      <c r="AY55" s="78">
        <v>42401</v>
      </c>
      <c r="AZ55" s="78">
        <v>42430</v>
      </c>
      <c r="BA55" s="78">
        <v>42461</v>
      </c>
      <c r="BB55" s="78">
        <v>42491</v>
      </c>
      <c r="BC55" s="78">
        <v>42522</v>
      </c>
      <c r="BD55" s="78">
        <v>42552</v>
      </c>
      <c r="BE55" s="78">
        <v>42583</v>
      </c>
      <c r="BF55" s="78">
        <v>42614</v>
      </c>
      <c r="BG55" s="78">
        <v>42644</v>
      </c>
      <c r="BH55" s="78">
        <v>42675</v>
      </c>
      <c r="BI55" s="78">
        <v>42705</v>
      </c>
      <c r="BJ55" s="78">
        <v>42736</v>
      </c>
      <c r="BK55" s="78">
        <v>42767</v>
      </c>
      <c r="BL55" s="78">
        <v>42795</v>
      </c>
      <c r="BM55" s="78">
        <v>42826</v>
      </c>
      <c r="BN55" s="78">
        <v>42856</v>
      </c>
      <c r="BO55" s="78">
        <v>42887</v>
      </c>
      <c r="BP55" s="78">
        <v>42917</v>
      </c>
      <c r="BQ55" s="78">
        <v>42948</v>
      </c>
      <c r="BR55" s="78">
        <v>42979</v>
      </c>
      <c r="BS55" s="78">
        <v>43009</v>
      </c>
      <c r="BT55" s="78">
        <v>43040</v>
      </c>
      <c r="BU55" s="78">
        <v>43070</v>
      </c>
      <c r="BV55" s="78">
        <v>43101</v>
      </c>
      <c r="BW55" s="78">
        <v>43132</v>
      </c>
      <c r="BX55" s="78">
        <v>43160</v>
      </c>
      <c r="BY55" s="78">
        <v>43191</v>
      </c>
      <c r="BZ55" s="78">
        <v>43221</v>
      </c>
      <c r="CA55" s="78">
        <v>43252</v>
      </c>
      <c r="CB55" s="78">
        <v>43282</v>
      </c>
      <c r="CC55" s="78">
        <v>43313</v>
      </c>
      <c r="CD55" s="78">
        <v>43344</v>
      </c>
      <c r="CE55" s="78">
        <v>43374</v>
      </c>
      <c r="CF55" s="78">
        <v>43405</v>
      </c>
      <c r="CG55" s="303">
        <v>43435</v>
      </c>
      <c r="CH55" s="78">
        <v>43466</v>
      </c>
      <c r="CI55" s="78">
        <v>43497</v>
      </c>
      <c r="CJ55" s="78">
        <v>43525</v>
      </c>
      <c r="CK55" s="303">
        <v>43556</v>
      </c>
      <c r="CL55" s="303">
        <v>43586</v>
      </c>
      <c r="CM55" s="303">
        <v>43617</v>
      </c>
      <c r="CN55" s="303">
        <v>43647</v>
      </c>
      <c r="CO55" s="73"/>
      <c r="CP55" s="73"/>
      <c r="CQ55" s="73"/>
      <c r="CR55" s="73"/>
      <c r="CS55" s="73"/>
      <c r="CT55" s="73"/>
      <c r="CU55" s="73"/>
      <c r="CV55" s="73"/>
      <c r="CW55" s="73"/>
      <c r="CX55" s="73"/>
      <c r="CY55" s="73"/>
      <c r="CZ55" s="73"/>
      <c r="DA55" s="73"/>
      <c r="DB55" s="73"/>
      <c r="DC55" s="73"/>
    </row>
    <row r="56" spans="1:107">
      <c r="A56" s="70" t="s">
        <v>137</v>
      </c>
      <c r="B56" s="72">
        <f>B4/B$50*100</f>
        <v>3127372.775022055</v>
      </c>
      <c r="C56" s="72">
        <f t="shared" ref="C56:BN56" si="10">C4/C$50*100</f>
        <v>3119849.0594319408</v>
      </c>
      <c r="D56" s="72">
        <f t="shared" si="10"/>
        <v>3170392.730196259</v>
      </c>
      <c r="E56" s="72">
        <f t="shared" si="10"/>
        <v>3192345.1174348528</v>
      </c>
      <c r="F56" s="72">
        <f t="shared" si="10"/>
        <v>3269980.6640833872</v>
      </c>
      <c r="G56" s="72">
        <f t="shared" si="10"/>
        <v>3278283.7592212926</v>
      </c>
      <c r="H56" s="72">
        <f t="shared" si="10"/>
        <v>3277935.1217102995</v>
      </c>
      <c r="I56" s="72">
        <f t="shared" si="10"/>
        <v>3301461.9576477758</v>
      </c>
      <c r="J56" s="72">
        <f t="shared" si="10"/>
        <v>3321777.1487096092</v>
      </c>
      <c r="K56" s="72">
        <f t="shared" si="10"/>
        <v>3321096.8054272775</v>
      </c>
      <c r="L56" s="72">
        <f t="shared" si="10"/>
        <v>3364902.2953196275</v>
      </c>
      <c r="M56" s="72">
        <f t="shared" si="10"/>
        <v>3417677.9681032393</v>
      </c>
      <c r="N56" s="72">
        <f t="shared" si="10"/>
        <v>3398683.0856962437</v>
      </c>
      <c r="O56" s="72">
        <f t="shared" si="10"/>
        <v>3392593.1959929038</v>
      </c>
      <c r="P56" s="72">
        <f t="shared" si="10"/>
        <v>3377326.1585879149</v>
      </c>
      <c r="Q56" s="72">
        <f t="shared" si="10"/>
        <v>3393190.900834295</v>
      </c>
      <c r="R56" s="72">
        <f t="shared" si="10"/>
        <v>3449007.9465665831</v>
      </c>
      <c r="S56" s="72">
        <f t="shared" si="10"/>
        <v>3476768.4332716665</v>
      </c>
      <c r="T56" s="72">
        <f t="shared" si="10"/>
        <v>3495432.7046782514</v>
      </c>
      <c r="U56" s="72">
        <f t="shared" si="10"/>
        <v>3544196.8876916575</v>
      </c>
      <c r="V56" s="72">
        <f t="shared" si="10"/>
        <v>3534591.3816332519</v>
      </c>
      <c r="W56" s="72">
        <f t="shared" si="10"/>
        <v>3565774.6593984403</v>
      </c>
      <c r="X56" s="72">
        <f t="shared" si="10"/>
        <v>3584969.4977776161</v>
      </c>
      <c r="Y56" s="72">
        <f t="shared" si="10"/>
        <v>3589216.4350037682</v>
      </c>
      <c r="Z56" s="72">
        <f t="shared" si="10"/>
        <v>3541304.7619785778</v>
      </c>
      <c r="AA56" s="72">
        <f t="shared" si="10"/>
        <v>3534097.872173063</v>
      </c>
      <c r="AB56" s="72">
        <f t="shared" si="10"/>
        <v>3545668.3728414928</v>
      </c>
      <c r="AC56" s="72">
        <f t="shared" si="10"/>
        <v>3555224.979108497</v>
      </c>
      <c r="AD56" s="72">
        <f t="shared" si="10"/>
        <v>3628361.9678974799</v>
      </c>
      <c r="AE56" s="72">
        <f t="shared" si="10"/>
        <v>3634065.6512056193</v>
      </c>
      <c r="AF56" s="72">
        <f t="shared" si="10"/>
        <v>3646092.6821360309</v>
      </c>
      <c r="AG56" s="72">
        <f t="shared" si="10"/>
        <v>3653134.4442673544</v>
      </c>
      <c r="AH56" s="72">
        <f t="shared" si="10"/>
        <v>3650323.8371690111</v>
      </c>
      <c r="AI56" s="72">
        <f t="shared" si="10"/>
        <v>3659839.4367691102</v>
      </c>
      <c r="AJ56" s="72">
        <f t="shared" si="10"/>
        <v>3729504.4999090852</v>
      </c>
      <c r="AK56" s="72">
        <f t="shared" si="10"/>
        <v>3784590.7355258968</v>
      </c>
      <c r="AL56" s="72">
        <f t="shared" si="10"/>
        <v>3815649.8434551628</v>
      </c>
      <c r="AM56" s="72">
        <f t="shared" si="10"/>
        <v>3795150.4869661033</v>
      </c>
      <c r="AN56" s="72">
        <f t="shared" si="10"/>
        <v>3822622.8371205451</v>
      </c>
      <c r="AO56" s="72">
        <f t="shared" si="10"/>
        <v>3875779.354162192</v>
      </c>
      <c r="AP56" s="72">
        <f t="shared" si="10"/>
        <v>3963331.2647938896</v>
      </c>
      <c r="AQ56" s="72">
        <f t="shared" si="10"/>
        <v>3938357.7147725914</v>
      </c>
      <c r="AR56" s="72">
        <f t="shared" si="10"/>
        <v>3974712.0780242505</v>
      </c>
      <c r="AS56" s="72">
        <f t="shared" si="10"/>
        <v>4024169.5378000033</v>
      </c>
      <c r="AT56" s="72">
        <f t="shared" si="10"/>
        <v>4076042.9628333449</v>
      </c>
      <c r="AU56" s="72">
        <f t="shared" si="10"/>
        <v>4055529.4601890817</v>
      </c>
      <c r="AV56" s="72">
        <f t="shared" si="10"/>
        <v>4101800.8779730778</v>
      </c>
      <c r="AW56" s="72">
        <f t="shared" si="10"/>
        <v>4209741.455215469</v>
      </c>
      <c r="AX56" s="72">
        <f t="shared" si="10"/>
        <v>4245365.0554561941</v>
      </c>
      <c r="AY56" s="72">
        <f t="shared" si="10"/>
        <v>4224975.4369306751</v>
      </c>
      <c r="AZ56" s="72">
        <f t="shared" si="10"/>
        <v>4218624.9300924977</v>
      </c>
      <c r="BA56" s="72">
        <f t="shared" si="10"/>
        <v>4254915.6741714329</v>
      </c>
      <c r="BB56" s="72">
        <f t="shared" si="10"/>
        <v>4332637.2374033835</v>
      </c>
      <c r="BC56" s="72">
        <f t="shared" si="10"/>
        <v>4420917.9696049672</v>
      </c>
      <c r="BD56" s="72">
        <f t="shared" si="10"/>
        <v>4451233.4119972158</v>
      </c>
      <c r="BE56" s="72">
        <f t="shared" si="10"/>
        <v>4446747.174985569</v>
      </c>
      <c r="BF56" s="72">
        <f t="shared" si="10"/>
        <v>4492966.431879743</v>
      </c>
      <c r="BG56" s="72">
        <f t="shared" si="10"/>
        <v>4469078.2874246929</v>
      </c>
      <c r="BH56" s="72">
        <f t="shared" si="10"/>
        <v>4543259.9237476736</v>
      </c>
      <c r="BI56" s="72">
        <f t="shared" si="10"/>
        <v>4599103.0971815689</v>
      </c>
      <c r="BJ56" s="72">
        <f t="shared" si="10"/>
        <v>4522289.8766978597</v>
      </c>
      <c r="BK56" s="72">
        <f t="shared" si="10"/>
        <v>4500381.8426339384</v>
      </c>
      <c r="BL56" s="72">
        <f t="shared" si="10"/>
        <v>4496918.2398248836</v>
      </c>
      <c r="BM56" s="72">
        <f t="shared" si="10"/>
        <v>4548680.3577953437</v>
      </c>
      <c r="BN56" s="72">
        <f t="shared" si="10"/>
        <v>4565875.5660467464</v>
      </c>
      <c r="BO56" s="72">
        <f t="shared" ref="BO56:CD56" si="11">BO4/BO$50*100</f>
        <v>4593329.948655148</v>
      </c>
      <c r="BP56" s="72">
        <f t="shared" si="11"/>
        <v>4603100.0535977185</v>
      </c>
      <c r="BQ56" s="72">
        <f t="shared" si="11"/>
        <v>4626137.4915247886</v>
      </c>
      <c r="BR56" s="72">
        <f t="shared" si="11"/>
        <v>4644268.5430671079</v>
      </c>
      <c r="BS56" s="72">
        <f t="shared" si="11"/>
        <v>4642585.2712166999</v>
      </c>
      <c r="BT56" s="72">
        <f t="shared" si="11"/>
        <v>4643774.7278275015</v>
      </c>
      <c r="BU56" s="72">
        <f t="shared" si="11"/>
        <v>4707696.2224366106</v>
      </c>
      <c r="BV56" s="72">
        <f t="shared" si="11"/>
        <v>4689122.7431456624</v>
      </c>
      <c r="BW56" s="72">
        <f t="shared" si="11"/>
        <v>4681537.514496739</v>
      </c>
      <c r="BX56" s="72">
        <f t="shared" si="11"/>
        <v>4678733.8231175803</v>
      </c>
      <c r="BY56" s="72">
        <f t="shared" si="11"/>
        <v>4755788.8902876806</v>
      </c>
      <c r="BZ56" s="72">
        <f t="shared" si="11"/>
        <v>4852774.5210627373</v>
      </c>
      <c r="CA56" s="72">
        <f t="shared" si="11"/>
        <v>4898580.9701939775</v>
      </c>
      <c r="CB56" s="72">
        <f t="shared" si="11"/>
        <v>4863972.1942808153</v>
      </c>
      <c r="CC56" s="72">
        <f t="shared" si="11"/>
        <v>4893523.3650439838</v>
      </c>
      <c r="CD56" s="72">
        <f t="shared" si="11"/>
        <v>4900869.4273511898</v>
      </c>
      <c r="CE56" s="72">
        <v>4948372.3383280765</v>
      </c>
      <c r="CF56" s="72">
        <v>4943009.1981662326</v>
      </c>
      <c r="CG56" s="72">
        <v>4911983.3042127742</v>
      </c>
      <c r="CH56" s="72">
        <v>4911217.5582883963</v>
      </c>
      <c r="CI56" s="72">
        <v>4934362.3822505074</v>
      </c>
      <c r="CJ56" s="72">
        <v>4958072.3066218253</v>
      </c>
      <c r="CK56" s="304">
        <v>4987164.3275927007</v>
      </c>
      <c r="CL56" s="304">
        <v>5041350.3433979442</v>
      </c>
      <c r="CM56" s="304">
        <v>5063234.6876542848</v>
      </c>
      <c r="CN56" s="304">
        <v>5035534.8307888163</v>
      </c>
      <c r="CO56" s="73"/>
      <c r="CP56" s="73"/>
      <c r="CQ56" s="73"/>
      <c r="CR56" s="73"/>
      <c r="CS56" s="73"/>
      <c r="CT56" s="73"/>
      <c r="CU56" s="73"/>
      <c r="CV56" s="73"/>
      <c r="CW56" s="73"/>
      <c r="CX56" s="73"/>
      <c r="CY56" s="73"/>
      <c r="CZ56" s="73"/>
      <c r="DA56" s="73"/>
      <c r="DB56" s="73"/>
      <c r="DC56" s="73"/>
    </row>
    <row r="57" spans="1:107">
      <c r="A57" s="79" t="s">
        <v>138</v>
      </c>
      <c r="B57" s="80">
        <f t="shared" ref="B57:BM57" si="12">B5/B$50*100</f>
        <v>2426716.7452034825</v>
      </c>
      <c r="C57" s="80">
        <f t="shared" si="12"/>
        <v>2426234.7271168279</v>
      </c>
      <c r="D57" s="80">
        <f t="shared" si="12"/>
        <v>2457961.7894487167</v>
      </c>
      <c r="E57" s="80">
        <f t="shared" si="12"/>
        <v>2463296.2565836422</v>
      </c>
      <c r="F57" s="80">
        <f t="shared" si="12"/>
        <v>2536075.7701999051</v>
      </c>
      <c r="G57" s="80">
        <f t="shared" si="12"/>
        <v>2536912.7399030454</v>
      </c>
      <c r="H57" s="80">
        <f t="shared" si="12"/>
        <v>2539072.0867878501</v>
      </c>
      <c r="I57" s="80">
        <f t="shared" si="12"/>
        <v>2547188.0612239875</v>
      </c>
      <c r="J57" s="80">
        <f t="shared" si="12"/>
        <v>2563761.818159123</v>
      </c>
      <c r="K57" s="80">
        <f t="shared" si="12"/>
        <v>2564319.1765746446</v>
      </c>
      <c r="L57" s="80">
        <f t="shared" si="12"/>
        <v>2587849.7989831786</v>
      </c>
      <c r="M57" s="80">
        <f t="shared" si="12"/>
        <v>2607389.3563731974</v>
      </c>
      <c r="N57" s="80">
        <f t="shared" si="12"/>
        <v>2599433.1602147152</v>
      </c>
      <c r="O57" s="80">
        <f t="shared" si="12"/>
        <v>2599476.9194662143</v>
      </c>
      <c r="P57" s="80">
        <f t="shared" si="12"/>
        <v>2587423.269701472</v>
      </c>
      <c r="Q57" s="80">
        <f t="shared" si="12"/>
        <v>2607940.5454498772</v>
      </c>
      <c r="R57" s="80">
        <f t="shared" si="12"/>
        <v>2651637.7897876007</v>
      </c>
      <c r="S57" s="80">
        <f t="shared" si="12"/>
        <v>2664663.5707782242</v>
      </c>
      <c r="T57" s="80">
        <f t="shared" si="12"/>
        <v>2693253.3838263876</v>
      </c>
      <c r="U57" s="80">
        <f t="shared" si="12"/>
        <v>2725550.9993352792</v>
      </c>
      <c r="V57" s="80">
        <f t="shared" si="12"/>
        <v>2726316.9521513255</v>
      </c>
      <c r="W57" s="80">
        <f t="shared" si="12"/>
        <v>2740398.1004733802</v>
      </c>
      <c r="X57" s="80">
        <f t="shared" si="12"/>
        <v>2767827.8355941982</v>
      </c>
      <c r="Y57" s="80">
        <f t="shared" si="12"/>
        <v>2770804.8044768102</v>
      </c>
      <c r="Z57" s="80">
        <f t="shared" si="12"/>
        <v>2736456.8763059406</v>
      </c>
      <c r="AA57" s="80">
        <f t="shared" si="12"/>
        <v>2730356.9001790923</v>
      </c>
      <c r="AB57" s="80">
        <f t="shared" si="12"/>
        <v>2732295.6642941139</v>
      </c>
      <c r="AC57" s="80">
        <f t="shared" si="12"/>
        <v>2753492.1388987317</v>
      </c>
      <c r="AD57" s="80">
        <f t="shared" si="12"/>
        <v>2810794.7285469249</v>
      </c>
      <c r="AE57" s="80">
        <f t="shared" si="12"/>
        <v>2807241.5295470259</v>
      </c>
      <c r="AF57" s="80">
        <f t="shared" si="12"/>
        <v>2810827.954037793</v>
      </c>
      <c r="AG57" s="80">
        <f t="shared" si="12"/>
        <v>2822350.7202665783</v>
      </c>
      <c r="AH57" s="80">
        <f t="shared" si="12"/>
        <v>2820101.305891749</v>
      </c>
      <c r="AI57" s="80">
        <f t="shared" si="12"/>
        <v>2829941.9029999399</v>
      </c>
      <c r="AJ57" s="80">
        <f t="shared" si="12"/>
        <v>2847172.1271349778</v>
      </c>
      <c r="AK57" s="80">
        <f t="shared" si="12"/>
        <v>2861878.8678792687</v>
      </c>
      <c r="AL57" s="80">
        <f t="shared" si="12"/>
        <v>2886685.9526294908</v>
      </c>
      <c r="AM57" s="80">
        <f t="shared" si="12"/>
        <v>2877386.2487854431</v>
      </c>
      <c r="AN57" s="80">
        <f t="shared" si="12"/>
        <v>2911220.3889478524</v>
      </c>
      <c r="AO57" s="80">
        <f t="shared" si="12"/>
        <v>2957998.9722497761</v>
      </c>
      <c r="AP57" s="80">
        <f t="shared" si="12"/>
        <v>3010326.6611519977</v>
      </c>
      <c r="AQ57" s="80">
        <f t="shared" si="12"/>
        <v>3004416.7489056392</v>
      </c>
      <c r="AR57" s="80">
        <f t="shared" si="12"/>
        <v>3024122.2024662448</v>
      </c>
      <c r="AS57" s="80">
        <f t="shared" si="12"/>
        <v>3063600.9385475996</v>
      </c>
      <c r="AT57" s="80">
        <f t="shared" si="12"/>
        <v>3120005.7282914855</v>
      </c>
      <c r="AU57" s="80">
        <f t="shared" si="12"/>
        <v>3126777.6384021812</v>
      </c>
      <c r="AV57" s="80">
        <f t="shared" si="12"/>
        <v>3148441.1898044054</v>
      </c>
      <c r="AW57" s="80">
        <f t="shared" si="12"/>
        <v>3196036.5041136565</v>
      </c>
      <c r="AX57" s="80">
        <f t="shared" si="12"/>
        <v>3246311.8595643099</v>
      </c>
      <c r="AY57" s="80">
        <f t="shared" si="12"/>
        <v>3241987.8992309961</v>
      </c>
      <c r="AZ57" s="80">
        <f t="shared" si="12"/>
        <v>3215679.658184676</v>
      </c>
      <c r="BA57" s="80">
        <f t="shared" si="12"/>
        <v>3249348.0257363683</v>
      </c>
      <c r="BB57" s="80">
        <f t="shared" si="12"/>
        <v>3352292.7424905263</v>
      </c>
      <c r="BC57" s="80">
        <f t="shared" si="12"/>
        <v>3399022.4935500976</v>
      </c>
      <c r="BD57" s="80">
        <f t="shared" si="12"/>
        <v>3450656.5104562514</v>
      </c>
      <c r="BE57" s="80">
        <f t="shared" si="12"/>
        <v>3465860.1494039991</v>
      </c>
      <c r="BF57" s="80">
        <f t="shared" si="12"/>
        <v>3500402.0298278127</v>
      </c>
      <c r="BG57" s="80">
        <f t="shared" si="12"/>
        <v>3498773.3530589123</v>
      </c>
      <c r="BH57" s="80">
        <f t="shared" si="12"/>
        <v>3583072.3008765681</v>
      </c>
      <c r="BI57" s="80">
        <f t="shared" si="12"/>
        <v>3559918.1447300324</v>
      </c>
      <c r="BJ57" s="80">
        <f t="shared" si="12"/>
        <v>3503743.236218879</v>
      </c>
      <c r="BK57" s="80">
        <f t="shared" si="12"/>
        <v>3499497.782313793</v>
      </c>
      <c r="BL57" s="80">
        <f t="shared" si="12"/>
        <v>3521085.566385115</v>
      </c>
      <c r="BM57" s="80">
        <f t="shared" si="12"/>
        <v>3566214.0075537441</v>
      </c>
      <c r="BN57" s="80">
        <f t="shared" ref="BN57:CD57" si="13">BN5/BN$50*100</f>
        <v>3588777.4715594314</v>
      </c>
      <c r="BO57" s="80">
        <f t="shared" si="13"/>
        <v>3618055.6189291812</v>
      </c>
      <c r="BP57" s="80">
        <f t="shared" si="13"/>
        <v>3636984.3700329433</v>
      </c>
      <c r="BQ57" s="80">
        <f t="shared" si="13"/>
        <v>3661104.3556155078</v>
      </c>
      <c r="BR57" s="80">
        <f t="shared" si="13"/>
        <v>3670910.5618237532</v>
      </c>
      <c r="BS57" s="80">
        <f t="shared" si="13"/>
        <v>3698561.3416844704</v>
      </c>
      <c r="BT57" s="80">
        <f t="shared" si="13"/>
        <v>3699745.5989111359</v>
      </c>
      <c r="BU57" s="80">
        <f t="shared" si="13"/>
        <v>3734994.3224236146</v>
      </c>
      <c r="BV57" s="80">
        <f t="shared" si="13"/>
        <v>3715108.4682057351</v>
      </c>
      <c r="BW57" s="80">
        <f t="shared" si="13"/>
        <v>3732368.356642351</v>
      </c>
      <c r="BX57" s="80">
        <f t="shared" si="13"/>
        <v>3738415.582572713</v>
      </c>
      <c r="BY57" s="80">
        <f t="shared" si="13"/>
        <v>3801176.3542409483</v>
      </c>
      <c r="BZ57" s="80">
        <f t="shared" si="13"/>
        <v>3895152.7134329504</v>
      </c>
      <c r="CA57" s="80">
        <f t="shared" si="13"/>
        <v>3924463.1036905996</v>
      </c>
      <c r="CB57" s="80">
        <f t="shared" si="13"/>
        <v>3894091.5641028332</v>
      </c>
      <c r="CC57" s="80">
        <f t="shared" si="13"/>
        <v>3916623.213788162</v>
      </c>
      <c r="CD57" s="80">
        <f t="shared" si="13"/>
        <v>3917620.8171071275</v>
      </c>
      <c r="CE57" s="80">
        <v>3954642.9416403784</v>
      </c>
      <c r="CF57" s="80">
        <v>3968029.8720467631</v>
      </c>
      <c r="CG57" s="80">
        <v>3931147.6412347117</v>
      </c>
      <c r="CH57" s="80">
        <v>3926472.0487256078</v>
      </c>
      <c r="CI57" s="80">
        <v>3962422.6079026768</v>
      </c>
      <c r="CJ57" s="80">
        <v>4001598.7282075067</v>
      </c>
      <c r="CK57" s="305">
        <v>4037586.3268006681</v>
      </c>
      <c r="CL57" s="305">
        <v>4093469.1426191237</v>
      </c>
      <c r="CM57" s="305">
        <v>4111701.7589715286</v>
      </c>
      <c r="CN57" s="305">
        <v>4097107.4483782928</v>
      </c>
      <c r="CO57" s="73"/>
      <c r="CP57" s="73"/>
      <c r="CQ57" s="73"/>
      <c r="CR57" s="73"/>
      <c r="CS57" s="73"/>
      <c r="CT57" s="73"/>
      <c r="CU57" s="73"/>
      <c r="CV57" s="73"/>
      <c r="CW57" s="73"/>
      <c r="CX57" s="73"/>
      <c r="CY57" s="73"/>
      <c r="CZ57" s="73"/>
      <c r="DA57" s="73"/>
      <c r="DB57" s="73"/>
      <c r="DC57" s="73"/>
    </row>
    <row r="58" spans="1:107">
      <c r="A58" s="74" t="s">
        <v>139</v>
      </c>
      <c r="B58" s="72">
        <f t="shared" ref="B58:BM58" si="14">B6/B$50*100</f>
        <v>1394318.5866518351</v>
      </c>
      <c r="C58" s="72">
        <f t="shared" si="14"/>
        <v>1387397.7042336552</v>
      </c>
      <c r="D58" s="72">
        <f t="shared" si="14"/>
        <v>1405330.3601285438</v>
      </c>
      <c r="E58" s="72">
        <f t="shared" si="14"/>
        <v>1412349.762773918</v>
      </c>
      <c r="F58" s="72">
        <f t="shared" si="14"/>
        <v>1469840.181684135</v>
      </c>
      <c r="G58" s="72">
        <f t="shared" si="14"/>
        <v>1463580.2003563973</v>
      </c>
      <c r="H58" s="72">
        <f t="shared" si="14"/>
        <v>1457318.2009679503</v>
      </c>
      <c r="I58" s="72">
        <f t="shared" si="14"/>
        <v>1453225.1210896769</v>
      </c>
      <c r="J58" s="72">
        <f t="shared" si="14"/>
        <v>1460858.7249236363</v>
      </c>
      <c r="K58" s="72">
        <f t="shared" si="14"/>
        <v>1457358.8427031001</v>
      </c>
      <c r="L58" s="72">
        <f t="shared" si="14"/>
        <v>1469017.8118130846</v>
      </c>
      <c r="M58" s="72">
        <f t="shared" si="14"/>
        <v>1485264.6045465565</v>
      </c>
      <c r="N58" s="72">
        <f t="shared" si="14"/>
        <v>1474195.3116811241</v>
      </c>
      <c r="O58" s="72">
        <f t="shared" si="14"/>
        <v>1479850.5911208051</v>
      </c>
      <c r="P58" s="72">
        <f t="shared" si="14"/>
        <v>1464597.2575108707</v>
      </c>
      <c r="Q58" s="72">
        <f t="shared" si="14"/>
        <v>1478039.1634450003</v>
      </c>
      <c r="R58" s="72">
        <f t="shared" si="14"/>
        <v>1506047.3462961423</v>
      </c>
      <c r="S58" s="72">
        <f t="shared" si="14"/>
        <v>1516254.906699803</v>
      </c>
      <c r="T58" s="72">
        <f t="shared" si="14"/>
        <v>1530576.2150319042</v>
      </c>
      <c r="U58" s="72">
        <f t="shared" si="14"/>
        <v>1552269.5084301953</v>
      </c>
      <c r="V58" s="72">
        <f t="shared" si="14"/>
        <v>1547824.1638958002</v>
      </c>
      <c r="W58" s="72">
        <f t="shared" si="14"/>
        <v>1560361.9412060298</v>
      </c>
      <c r="X58" s="72">
        <f t="shared" si="14"/>
        <v>1564724.7646511288</v>
      </c>
      <c r="Y58" s="72">
        <f t="shared" si="14"/>
        <v>1576266.7793808526</v>
      </c>
      <c r="Z58" s="72">
        <f t="shared" si="14"/>
        <v>1549999.4081827467</v>
      </c>
      <c r="AA58" s="72">
        <f t="shared" si="14"/>
        <v>1543088.4976611394</v>
      </c>
      <c r="AB58" s="72">
        <f t="shared" si="14"/>
        <v>1537043.8485362381</v>
      </c>
      <c r="AC58" s="72">
        <f t="shared" si="14"/>
        <v>1551497.5472255689</v>
      </c>
      <c r="AD58" s="72">
        <f t="shared" si="14"/>
        <v>1593924.4930514446</v>
      </c>
      <c r="AE58" s="72">
        <f t="shared" si="14"/>
        <v>1588488.7608665561</v>
      </c>
      <c r="AF58" s="72">
        <f t="shared" si="14"/>
        <v>1592326.5094911167</v>
      </c>
      <c r="AG58" s="72">
        <f t="shared" si="14"/>
        <v>1597338.250173664</v>
      </c>
      <c r="AH58" s="72">
        <f t="shared" si="14"/>
        <v>1594535.7023530132</v>
      </c>
      <c r="AI58" s="72">
        <f t="shared" si="14"/>
        <v>1603610.6706910254</v>
      </c>
      <c r="AJ58" s="72">
        <f t="shared" si="14"/>
        <v>1616304.2163525063</v>
      </c>
      <c r="AK58" s="72">
        <f t="shared" si="14"/>
        <v>1635926.3971876376</v>
      </c>
      <c r="AL58" s="72">
        <f t="shared" si="14"/>
        <v>1652166.4585680526</v>
      </c>
      <c r="AM58" s="72">
        <f t="shared" si="14"/>
        <v>1640426.5981372769</v>
      </c>
      <c r="AN58" s="72">
        <f t="shared" si="14"/>
        <v>1668163.2311229615</v>
      </c>
      <c r="AO58" s="72">
        <f t="shared" si="14"/>
        <v>1700871.4875929356</v>
      </c>
      <c r="AP58" s="72">
        <f t="shared" si="14"/>
        <v>1736600.2587678377</v>
      </c>
      <c r="AQ58" s="72">
        <f t="shared" si="14"/>
        <v>1723805.4509046385</v>
      </c>
      <c r="AR58" s="72">
        <f t="shared" si="14"/>
        <v>1735949.9878065588</v>
      </c>
      <c r="AS58" s="72">
        <f t="shared" si="14"/>
        <v>1762450.4408342135</v>
      </c>
      <c r="AT58" s="72">
        <f t="shared" si="14"/>
        <v>1807960.7580032367</v>
      </c>
      <c r="AU58" s="72">
        <f t="shared" si="14"/>
        <v>1806088.4675036203</v>
      </c>
      <c r="AV58" s="72">
        <f t="shared" si="14"/>
        <v>1815453.5783009033</v>
      </c>
      <c r="AW58" s="72">
        <f t="shared" si="14"/>
        <v>1862178.7308136197</v>
      </c>
      <c r="AX58" s="72">
        <f t="shared" si="14"/>
        <v>1906990.6102400313</v>
      </c>
      <c r="AY58" s="72">
        <f t="shared" si="14"/>
        <v>1902613.6297359953</v>
      </c>
      <c r="AZ58" s="72">
        <f t="shared" si="14"/>
        <v>1864021.564672756</v>
      </c>
      <c r="BA58" s="72">
        <f t="shared" si="14"/>
        <v>1880152.2721362603</v>
      </c>
      <c r="BB58" s="72">
        <f t="shared" si="14"/>
        <v>1927791.5980197012</v>
      </c>
      <c r="BC58" s="72">
        <f t="shared" si="14"/>
        <v>1959433.3589927764</v>
      </c>
      <c r="BD58" s="72">
        <f t="shared" si="14"/>
        <v>1997281.9635704767</v>
      </c>
      <c r="BE58" s="72">
        <f t="shared" si="14"/>
        <v>2002949.0588839529</v>
      </c>
      <c r="BF58" s="72">
        <f t="shared" si="14"/>
        <v>2030835.3459431138</v>
      </c>
      <c r="BG58" s="72">
        <f t="shared" si="14"/>
        <v>2023660.571570239</v>
      </c>
      <c r="BH58" s="72">
        <f t="shared" si="14"/>
        <v>2096525.6245012423</v>
      </c>
      <c r="BI58" s="72">
        <f t="shared" si="14"/>
        <v>2078415.9723135941</v>
      </c>
      <c r="BJ58" s="72">
        <f t="shared" si="14"/>
        <v>2039628.1117128681</v>
      </c>
      <c r="BK58" s="72">
        <f t="shared" si="14"/>
        <v>2036893.2756220172</v>
      </c>
      <c r="BL58" s="72">
        <f t="shared" si="14"/>
        <v>2054038.9232958197</v>
      </c>
      <c r="BM58" s="72">
        <f t="shared" si="14"/>
        <v>2091882.3578270294</v>
      </c>
      <c r="BN58" s="72">
        <f t="shared" ref="BN58:CD58" si="15">BN6/BN$50*100</f>
        <v>2101343.7979681352</v>
      </c>
      <c r="BO58" s="72">
        <f t="shared" si="15"/>
        <v>2121363.4056135686</v>
      </c>
      <c r="BP58" s="72">
        <f t="shared" si="15"/>
        <v>2130837.395930205</v>
      </c>
      <c r="BQ58" s="72">
        <f t="shared" si="15"/>
        <v>2158558.485205431</v>
      </c>
      <c r="BR58" s="72">
        <f t="shared" si="15"/>
        <v>2163143.8863593717</v>
      </c>
      <c r="BS58" s="72">
        <f t="shared" si="15"/>
        <v>2191929.0998081062</v>
      </c>
      <c r="BT58" s="72">
        <f t="shared" si="15"/>
        <v>2187582.7768570622</v>
      </c>
      <c r="BU58" s="72">
        <f t="shared" si="15"/>
        <v>2233204.6576043679</v>
      </c>
      <c r="BV58" s="72">
        <f t="shared" si="15"/>
        <v>2215719.830617148</v>
      </c>
      <c r="BW58" s="72">
        <f t="shared" si="15"/>
        <v>2232305.2509571319</v>
      </c>
      <c r="BX58" s="72">
        <f t="shared" si="15"/>
        <v>2231653.8985411818</v>
      </c>
      <c r="BY58" s="72">
        <f t="shared" si="15"/>
        <v>2281298.5621856702</v>
      </c>
      <c r="BZ58" s="72">
        <f t="shared" si="15"/>
        <v>2360893.8998307707</v>
      </c>
      <c r="CA58" s="72">
        <f t="shared" si="15"/>
        <v>2386857.795382591</v>
      </c>
      <c r="CB58" s="72">
        <f t="shared" si="15"/>
        <v>2354745.2845500819</v>
      </c>
      <c r="CC58" s="72">
        <f t="shared" si="15"/>
        <v>2378132.289137444</v>
      </c>
      <c r="CD58" s="72">
        <f t="shared" si="15"/>
        <v>2370548.767799281</v>
      </c>
      <c r="CE58" s="72">
        <v>2408076.4984227126</v>
      </c>
      <c r="CF58" s="72">
        <v>2413602.9246454164</v>
      </c>
      <c r="CG58" s="72">
        <v>2387553.5818287712</v>
      </c>
      <c r="CH58" s="72">
        <v>2379054.1956007294</v>
      </c>
      <c r="CI58" s="72">
        <v>2407842.7225720081</v>
      </c>
      <c r="CJ58" s="72">
        <v>2440420.290695427</v>
      </c>
      <c r="CK58" s="304">
        <v>2468724.1502545127</v>
      </c>
      <c r="CL58" s="304">
        <v>2505988.49205196</v>
      </c>
      <c r="CM58" s="304">
        <v>2513183.477090775</v>
      </c>
      <c r="CN58" s="304">
        <v>2492636.1067443364</v>
      </c>
      <c r="CO58" s="73"/>
      <c r="CP58" s="73"/>
      <c r="CQ58" s="73"/>
      <c r="CR58" s="73"/>
      <c r="CS58" s="73"/>
      <c r="CT58" s="73"/>
      <c r="CU58" s="73"/>
      <c r="CV58" s="73"/>
      <c r="CW58" s="73"/>
      <c r="CX58" s="73"/>
      <c r="CY58" s="73"/>
      <c r="CZ58" s="73"/>
      <c r="DA58" s="73"/>
      <c r="DB58" s="73"/>
      <c r="DC58" s="73"/>
    </row>
    <row r="59" spans="1:107">
      <c r="A59" s="81" t="s">
        <v>140</v>
      </c>
      <c r="B59" s="80">
        <f t="shared" ref="B59:BM59" si="16">B7/B$50*100</f>
        <v>52092.815227647574</v>
      </c>
      <c r="C59" s="80">
        <f t="shared" si="16"/>
        <v>51187.917952840311</v>
      </c>
      <c r="D59" s="80">
        <f t="shared" si="16"/>
        <v>52739.881877654094</v>
      </c>
      <c r="E59" s="80">
        <f t="shared" si="16"/>
        <v>52097.177065663709</v>
      </c>
      <c r="F59" s="80">
        <f t="shared" si="16"/>
        <v>54041.301702615034</v>
      </c>
      <c r="G59" s="80">
        <f t="shared" si="16"/>
        <v>55921.374235950119</v>
      </c>
      <c r="H59" s="80">
        <f t="shared" si="16"/>
        <v>55043.950131473626</v>
      </c>
      <c r="I59" s="80">
        <f t="shared" si="16"/>
        <v>55348.717856362644</v>
      </c>
      <c r="J59" s="80">
        <f t="shared" si="16"/>
        <v>56216.887343843111</v>
      </c>
      <c r="K59" s="80">
        <f t="shared" si="16"/>
        <v>57725.077528745394</v>
      </c>
      <c r="L59" s="80">
        <f t="shared" si="16"/>
        <v>59437.74249719629</v>
      </c>
      <c r="M59" s="80">
        <f t="shared" si="16"/>
        <v>62011.033086548676</v>
      </c>
      <c r="N59" s="80">
        <f t="shared" si="16"/>
        <v>62358.715748806651</v>
      </c>
      <c r="O59" s="80">
        <f t="shared" si="16"/>
        <v>60912.935923406789</v>
      </c>
      <c r="P59" s="80">
        <f t="shared" si="16"/>
        <v>60842.058531036106</v>
      </c>
      <c r="Q59" s="80">
        <f t="shared" si="16"/>
        <v>59512.684482094701</v>
      </c>
      <c r="R59" s="80">
        <f t="shared" si="16"/>
        <v>61111.694588404091</v>
      </c>
      <c r="S59" s="80">
        <f t="shared" si="16"/>
        <v>64746.255095034328</v>
      </c>
      <c r="T59" s="80">
        <f t="shared" si="16"/>
        <v>60796.748011674936</v>
      </c>
      <c r="U59" s="80">
        <f t="shared" si="16"/>
        <v>60797.19929488239</v>
      </c>
      <c r="V59" s="80">
        <f t="shared" si="16"/>
        <v>62128.389616566688</v>
      </c>
      <c r="W59" s="80">
        <f t="shared" si="16"/>
        <v>59046.334950112861</v>
      </c>
      <c r="X59" s="80">
        <f t="shared" si="16"/>
        <v>62077.793058662224</v>
      </c>
      <c r="Y59" s="80">
        <f t="shared" si="16"/>
        <v>63834.263801700356</v>
      </c>
      <c r="Z59" s="80">
        <f t="shared" si="16"/>
        <v>63841.937364561541</v>
      </c>
      <c r="AA59" s="80">
        <f t="shared" si="16"/>
        <v>63215.631130419322</v>
      </c>
      <c r="AB59" s="80">
        <f t="shared" si="16"/>
        <v>63045.507755152561</v>
      </c>
      <c r="AC59" s="80">
        <f t="shared" si="16"/>
        <v>63485.019091488917</v>
      </c>
      <c r="AD59" s="80">
        <f t="shared" si="16"/>
        <v>64522.418377811518</v>
      </c>
      <c r="AE59" s="80">
        <f t="shared" si="16"/>
        <v>64434.063263604243</v>
      </c>
      <c r="AF59" s="80">
        <f t="shared" si="16"/>
        <v>64529.619697076909</v>
      </c>
      <c r="AG59" s="80">
        <f t="shared" si="16"/>
        <v>60639.076669193775</v>
      </c>
      <c r="AH59" s="80">
        <f t="shared" si="16"/>
        <v>60054.670614978182</v>
      </c>
      <c r="AI59" s="80">
        <f t="shared" si="16"/>
        <v>60407.257090486986</v>
      </c>
      <c r="AJ59" s="80">
        <f t="shared" si="16"/>
        <v>60663.448839323595</v>
      </c>
      <c r="AK59" s="80">
        <f t="shared" si="16"/>
        <v>63866.669421587299</v>
      </c>
      <c r="AL59" s="80">
        <f t="shared" si="16"/>
        <v>64352.926029287468</v>
      </c>
      <c r="AM59" s="80">
        <f t="shared" si="16"/>
        <v>65618.278471947255</v>
      </c>
      <c r="AN59" s="80">
        <f t="shared" si="16"/>
        <v>64273.124692448189</v>
      </c>
      <c r="AO59" s="80">
        <f t="shared" si="16"/>
        <v>62386.61798616188</v>
      </c>
      <c r="AP59" s="80">
        <f t="shared" si="16"/>
        <v>64295.151943609402</v>
      </c>
      <c r="AQ59" s="80">
        <f t="shared" si="16"/>
        <v>66055.27168112596</v>
      </c>
      <c r="AR59" s="80">
        <f t="shared" si="16"/>
        <v>65461.67282309178</v>
      </c>
      <c r="AS59" s="80">
        <f t="shared" si="16"/>
        <v>65261.402785869541</v>
      </c>
      <c r="AT59" s="80">
        <f t="shared" si="16"/>
        <v>67377.743728651069</v>
      </c>
      <c r="AU59" s="80">
        <f t="shared" si="16"/>
        <v>69419.138104079742</v>
      </c>
      <c r="AV59" s="80">
        <f t="shared" si="16"/>
        <v>70785.441519343323</v>
      </c>
      <c r="AW59" s="80">
        <f t="shared" si="16"/>
        <v>76808.022738163534</v>
      </c>
      <c r="AX59" s="80">
        <f t="shared" si="16"/>
        <v>77899.450581590776</v>
      </c>
      <c r="AY59" s="80">
        <f t="shared" si="16"/>
        <v>76616.841209991238</v>
      </c>
      <c r="AZ59" s="80">
        <f t="shared" si="16"/>
        <v>75493.604211194805</v>
      </c>
      <c r="BA59" s="80">
        <f t="shared" si="16"/>
        <v>76372.203865819567</v>
      </c>
      <c r="BB59" s="80">
        <f t="shared" si="16"/>
        <v>76792.522381072631</v>
      </c>
      <c r="BC59" s="80">
        <f t="shared" si="16"/>
        <v>78768.951272066712</v>
      </c>
      <c r="BD59" s="80">
        <f t="shared" si="16"/>
        <v>77199.622612007312</v>
      </c>
      <c r="BE59" s="80">
        <f t="shared" si="16"/>
        <v>74676.425479518497</v>
      </c>
      <c r="BF59" s="80">
        <f t="shared" si="16"/>
        <v>74622.270459023726</v>
      </c>
      <c r="BG59" s="80">
        <f t="shared" si="16"/>
        <v>73754.962552579571</v>
      </c>
      <c r="BH59" s="80">
        <f t="shared" si="16"/>
        <v>77605.606894459357</v>
      </c>
      <c r="BI59" s="80">
        <f t="shared" si="16"/>
        <v>82977.836705709487</v>
      </c>
      <c r="BJ59" s="80">
        <f t="shared" si="16"/>
        <v>81725.563087689981</v>
      </c>
      <c r="BK59" s="80">
        <f t="shared" si="16"/>
        <v>78916.855225905296</v>
      </c>
      <c r="BL59" s="80">
        <f t="shared" si="16"/>
        <v>77593.716674994241</v>
      </c>
      <c r="BM59" s="80">
        <f t="shared" si="16"/>
        <v>76917.356594477242</v>
      </c>
      <c r="BN59" s="80">
        <f t="shared" ref="BN59:CD59" si="17">BN7/BN$50*100</f>
        <v>77701.468361738793</v>
      </c>
      <c r="BO59" s="80">
        <f t="shared" si="17"/>
        <v>78537.006670463888</v>
      </c>
      <c r="BP59" s="80">
        <f t="shared" si="17"/>
        <v>78158.163863625625</v>
      </c>
      <c r="BQ59" s="80">
        <f t="shared" si="17"/>
        <v>77970.834459231657</v>
      </c>
      <c r="BR59" s="80">
        <f t="shared" si="17"/>
        <v>79562.288685971595</v>
      </c>
      <c r="BS59" s="80">
        <f t="shared" si="17"/>
        <v>80346.526056387273</v>
      </c>
      <c r="BT59" s="80">
        <f t="shared" si="17"/>
        <v>82840.32536679889</v>
      </c>
      <c r="BU59" s="80">
        <f t="shared" si="17"/>
        <v>88998.101350783239</v>
      </c>
      <c r="BV59" s="80">
        <f t="shared" si="17"/>
        <v>84691.735669312868</v>
      </c>
      <c r="BW59" s="80">
        <f t="shared" si="17"/>
        <v>84257.277300790127</v>
      </c>
      <c r="BX59" s="80">
        <f t="shared" si="17"/>
        <v>82778.786287716313</v>
      </c>
      <c r="BY59" s="80">
        <f t="shared" si="17"/>
        <v>84391.335867926406</v>
      </c>
      <c r="BZ59" s="80">
        <f t="shared" si="17"/>
        <v>87058.438089745265</v>
      </c>
      <c r="CA59" s="80">
        <f t="shared" si="17"/>
        <v>87100.904685444708</v>
      </c>
      <c r="CB59" s="80">
        <f t="shared" si="17"/>
        <v>85980.356914377655</v>
      </c>
      <c r="CC59" s="80">
        <f t="shared" si="17"/>
        <v>86034.609720176712</v>
      </c>
      <c r="CD59" s="80">
        <f t="shared" si="17"/>
        <v>86510.003270013971</v>
      </c>
      <c r="CE59" s="80">
        <v>89176.36041009464</v>
      </c>
      <c r="CF59" s="80">
        <v>91334.271722236881</v>
      </c>
      <c r="CG59" s="80">
        <v>93088.623568239171</v>
      </c>
      <c r="CH59" s="80">
        <v>93303.914342243079</v>
      </c>
      <c r="CI59" s="80">
        <v>92630.118646863091</v>
      </c>
      <c r="CJ59" s="80">
        <v>92838.822528895587</v>
      </c>
      <c r="CK59" s="305">
        <v>91459.369657397299</v>
      </c>
      <c r="CL59" s="305">
        <v>95163.852644018873</v>
      </c>
      <c r="CM59" s="305">
        <v>96590.480062730509</v>
      </c>
      <c r="CN59" s="305">
        <v>95129.186879743851</v>
      </c>
      <c r="CO59" s="73"/>
      <c r="CP59" s="73"/>
      <c r="CQ59" s="73"/>
      <c r="CR59" s="73"/>
      <c r="CS59" s="73"/>
      <c r="CT59" s="73"/>
      <c r="CU59" s="73"/>
      <c r="CV59" s="73"/>
      <c r="CW59" s="73"/>
      <c r="CX59" s="73"/>
      <c r="CY59" s="73"/>
      <c r="CZ59" s="73"/>
      <c r="DA59" s="73"/>
      <c r="DB59" s="73"/>
      <c r="DC59" s="73"/>
    </row>
    <row r="60" spans="1:107">
      <c r="A60" s="69" t="s">
        <v>141</v>
      </c>
      <c r="B60" s="72">
        <f t="shared" ref="B60:BM60" si="18">B8/B$50*100</f>
        <v>643923.23692225071</v>
      </c>
      <c r="C60" s="72">
        <f t="shared" si="18"/>
        <v>633153.82143622742</v>
      </c>
      <c r="D60" s="72">
        <f t="shared" si="18"/>
        <v>644676.68321664946</v>
      </c>
      <c r="E60" s="72">
        <f t="shared" si="18"/>
        <v>647564.95055455319</v>
      </c>
      <c r="F60" s="72">
        <f t="shared" si="18"/>
        <v>688308.91882308759</v>
      </c>
      <c r="G60" s="72">
        <f t="shared" si="18"/>
        <v>684108.55233095121</v>
      </c>
      <c r="H60" s="72">
        <f t="shared" si="18"/>
        <v>689077.9244083683</v>
      </c>
      <c r="I60" s="72">
        <f t="shared" si="18"/>
        <v>683757.24577171181</v>
      </c>
      <c r="J60" s="72">
        <f t="shared" si="18"/>
        <v>684599.989620117</v>
      </c>
      <c r="K60" s="72">
        <f t="shared" si="18"/>
        <v>678302.82060257089</v>
      </c>
      <c r="L60" s="72">
        <f t="shared" si="18"/>
        <v>678722.78634018707</v>
      </c>
      <c r="M60" s="72">
        <f t="shared" si="18"/>
        <v>697351.9306118642</v>
      </c>
      <c r="N60" s="72">
        <f t="shared" si="18"/>
        <v>692944.02543137898</v>
      </c>
      <c r="O60" s="72">
        <f t="shared" si="18"/>
        <v>685584.74003400886</v>
      </c>
      <c r="P60" s="72">
        <f t="shared" si="18"/>
        <v>679542.24313682283</v>
      </c>
      <c r="Q60" s="72">
        <f t="shared" si="18"/>
        <v>686884.71959953778</v>
      </c>
      <c r="R60" s="72">
        <f t="shared" si="18"/>
        <v>702648.20564616239</v>
      </c>
      <c r="S60" s="72">
        <f t="shared" si="18"/>
        <v>693983.56849555927</v>
      </c>
      <c r="T60" s="72">
        <f t="shared" si="18"/>
        <v>701065.1125855135</v>
      </c>
      <c r="U60" s="72">
        <f t="shared" si="18"/>
        <v>713578.48151453387</v>
      </c>
      <c r="V60" s="72">
        <f t="shared" si="18"/>
        <v>725709.87542075256</v>
      </c>
      <c r="W60" s="72">
        <f t="shared" si="18"/>
        <v>712858.94162843178</v>
      </c>
      <c r="X60" s="72">
        <f t="shared" si="18"/>
        <v>713208.24191500095</v>
      </c>
      <c r="Y60" s="72">
        <f t="shared" si="18"/>
        <v>709577.03991821245</v>
      </c>
      <c r="Z60" s="72">
        <f t="shared" si="18"/>
        <v>702497.70741567016</v>
      </c>
      <c r="AA60" s="72">
        <f t="shared" si="18"/>
        <v>693282.55964535812</v>
      </c>
      <c r="AB60" s="72">
        <f t="shared" si="18"/>
        <v>677829.48052237427</v>
      </c>
      <c r="AC60" s="72">
        <f t="shared" si="18"/>
        <v>686193.84573028143</v>
      </c>
      <c r="AD60" s="72">
        <f t="shared" si="18"/>
        <v>694732.33225803555</v>
      </c>
      <c r="AE60" s="72">
        <f t="shared" si="18"/>
        <v>689078.67340182012</v>
      </c>
      <c r="AF60" s="72">
        <f t="shared" si="18"/>
        <v>692875.09302852245</v>
      </c>
      <c r="AG60" s="72">
        <f t="shared" si="18"/>
        <v>702514.48589714232</v>
      </c>
      <c r="AH60" s="72">
        <f t="shared" si="18"/>
        <v>706911.06714996614</v>
      </c>
      <c r="AI60" s="72">
        <f t="shared" si="18"/>
        <v>709752.94233518688</v>
      </c>
      <c r="AJ60" s="72">
        <f t="shared" si="18"/>
        <v>721951.96586459794</v>
      </c>
      <c r="AK60" s="72">
        <f t="shared" si="18"/>
        <v>729456.26031587389</v>
      </c>
      <c r="AL60" s="72">
        <f t="shared" si="18"/>
        <v>745477.48119426658</v>
      </c>
      <c r="AM60" s="72">
        <f t="shared" si="18"/>
        <v>732417.68875652051</v>
      </c>
      <c r="AN60" s="72">
        <f t="shared" si="18"/>
        <v>744041.38456711313</v>
      </c>
      <c r="AO60" s="72">
        <f t="shared" si="18"/>
        <v>745151.35399716406</v>
      </c>
      <c r="AP60" s="72">
        <f t="shared" si="18"/>
        <v>763724.06325282448</v>
      </c>
      <c r="AQ60" s="72">
        <f t="shared" si="18"/>
        <v>767784.45541316713</v>
      </c>
      <c r="AR60" s="72">
        <f t="shared" si="18"/>
        <v>773680.94643152412</v>
      </c>
      <c r="AS60" s="72">
        <f t="shared" si="18"/>
        <v>794880.85933335009</v>
      </c>
      <c r="AT60" s="72">
        <f t="shared" si="18"/>
        <v>815904.11755258613</v>
      </c>
      <c r="AU60" s="72">
        <f t="shared" si="18"/>
        <v>818115.58061493933</v>
      </c>
      <c r="AV60" s="72">
        <f t="shared" si="18"/>
        <v>813722.04181582516</v>
      </c>
      <c r="AW60" s="72">
        <f t="shared" si="18"/>
        <v>830737.04256065865</v>
      </c>
      <c r="AX60" s="72">
        <f t="shared" si="18"/>
        <v>842230.6488603506</v>
      </c>
      <c r="AY60" s="72">
        <f t="shared" si="18"/>
        <v>832603.00121333881</v>
      </c>
      <c r="AZ60" s="72">
        <f t="shared" si="18"/>
        <v>817104.87719855329</v>
      </c>
      <c r="BA60" s="72">
        <f t="shared" si="18"/>
        <v>832216.10796130868</v>
      </c>
      <c r="BB60" s="72">
        <f t="shared" si="18"/>
        <v>863837.81624315865</v>
      </c>
      <c r="BC60" s="72">
        <f t="shared" si="18"/>
        <v>877984.36608607194</v>
      </c>
      <c r="BD60" s="72">
        <f t="shared" si="18"/>
        <v>883773.30171880126</v>
      </c>
      <c r="BE60" s="72">
        <f t="shared" si="18"/>
        <v>879194.25441039912</v>
      </c>
      <c r="BF60" s="72">
        <f t="shared" si="18"/>
        <v>879446.3718316881</v>
      </c>
      <c r="BG60" s="72">
        <f t="shared" si="18"/>
        <v>871287.2157346264</v>
      </c>
      <c r="BH60" s="72">
        <f t="shared" si="18"/>
        <v>899408.29051191872</v>
      </c>
      <c r="BI60" s="72">
        <f t="shared" si="18"/>
        <v>894184.51834958978</v>
      </c>
      <c r="BJ60" s="72">
        <f t="shared" si="18"/>
        <v>878257.69458257733</v>
      </c>
      <c r="BK60" s="72">
        <f t="shared" si="18"/>
        <v>869699.94202907803</v>
      </c>
      <c r="BL60" s="72">
        <f t="shared" si="18"/>
        <v>867980.88373266067</v>
      </c>
      <c r="BM60" s="72">
        <f t="shared" si="18"/>
        <v>888347.40823497681</v>
      </c>
      <c r="BN60" s="72">
        <f t="shared" ref="BN60:CD60" si="19">BN8/BN$50*100</f>
        <v>896247.10442458268</v>
      </c>
      <c r="BO60" s="72">
        <f t="shared" si="19"/>
        <v>883079.99057654582</v>
      </c>
      <c r="BP60" s="72">
        <f t="shared" si="19"/>
        <v>881471.76375644282</v>
      </c>
      <c r="BQ60" s="72">
        <f t="shared" si="19"/>
        <v>899716.25618721277</v>
      </c>
      <c r="BR60" s="72">
        <f t="shared" si="19"/>
        <v>905847.91061980103</v>
      </c>
      <c r="BS60" s="72">
        <f t="shared" si="19"/>
        <v>919658.24003977724</v>
      </c>
      <c r="BT60" s="72">
        <f t="shared" si="19"/>
        <v>913986.60091661243</v>
      </c>
      <c r="BU60" s="72">
        <f t="shared" si="19"/>
        <v>929424.44777201093</v>
      </c>
      <c r="BV60" s="72">
        <f t="shared" si="19"/>
        <v>924489.19760927057</v>
      </c>
      <c r="BW60" s="72">
        <f t="shared" si="19"/>
        <v>945902.69107712375</v>
      </c>
      <c r="BX60" s="72">
        <f t="shared" si="19"/>
        <v>943980.84080461483</v>
      </c>
      <c r="BY60" s="72">
        <f t="shared" si="19"/>
        <v>991045.449894308</v>
      </c>
      <c r="BZ60" s="72">
        <f t="shared" si="19"/>
        <v>1033130.1611286077</v>
      </c>
      <c r="CA60" s="72">
        <f t="shared" si="19"/>
        <v>1063149.5100225271</v>
      </c>
      <c r="CB60" s="72">
        <f t="shared" si="19"/>
        <v>1059950.4044093208</v>
      </c>
      <c r="CC60" s="72">
        <f t="shared" si="19"/>
        <v>1057272.519205509</v>
      </c>
      <c r="CD60" s="72">
        <f t="shared" si="19"/>
        <v>1050225.1355073971</v>
      </c>
      <c r="CE60" s="72">
        <v>1072841.7783911671</v>
      </c>
      <c r="CF60" s="72">
        <v>1081785.5781355386</v>
      </c>
      <c r="CG60" s="72">
        <v>1067484.3719666083</v>
      </c>
      <c r="CH60" s="72">
        <v>1066304.7484191332</v>
      </c>
      <c r="CI60" s="72">
        <v>1057866.296723872</v>
      </c>
      <c r="CJ60" s="72">
        <v>1052869.5542927829</v>
      </c>
      <c r="CK60" s="304">
        <v>1062817.7067738164</v>
      </c>
      <c r="CL60" s="304">
        <v>1086300.6015518294</v>
      </c>
      <c r="CM60" s="304">
        <v>1091867.6850695552</v>
      </c>
      <c r="CN60" s="304">
        <v>1072516.6124972273</v>
      </c>
      <c r="CO60" s="73"/>
      <c r="CP60" s="73"/>
      <c r="CQ60" s="73"/>
      <c r="CR60" s="73"/>
      <c r="CS60" s="73"/>
      <c r="CT60" s="73"/>
      <c r="CU60" s="73"/>
      <c r="CV60" s="73"/>
      <c r="CW60" s="73"/>
      <c r="CX60" s="73"/>
      <c r="CY60" s="73"/>
      <c r="CZ60" s="73"/>
      <c r="DA60" s="73"/>
      <c r="DB60" s="73"/>
      <c r="DC60" s="73"/>
    </row>
    <row r="61" spans="1:107">
      <c r="A61" s="82" t="s">
        <v>142</v>
      </c>
      <c r="B61" s="80">
        <f t="shared" ref="B61:BM61" si="20">B9/B$50*100</f>
        <v>15772.043703732115</v>
      </c>
      <c r="C61" s="80">
        <f t="shared" si="20"/>
        <v>15293.052411575567</v>
      </c>
      <c r="D61" s="80">
        <f t="shared" si="20"/>
        <v>15964.630031753319</v>
      </c>
      <c r="E61" s="80">
        <f t="shared" si="20"/>
        <v>16345.900218751191</v>
      </c>
      <c r="F61" s="80">
        <f t="shared" si="20"/>
        <v>22319.087198144349</v>
      </c>
      <c r="G61" s="80">
        <f t="shared" si="20"/>
        <v>23121.734725708488</v>
      </c>
      <c r="H61" s="80">
        <f t="shared" si="20"/>
        <v>24284.532045272652</v>
      </c>
      <c r="I61" s="80">
        <f t="shared" si="20"/>
        <v>26475.985524178628</v>
      </c>
      <c r="J61" s="80">
        <f t="shared" si="20"/>
        <v>25172.736389169982</v>
      </c>
      <c r="K61" s="80">
        <f t="shared" si="20"/>
        <v>25758.308007301617</v>
      </c>
      <c r="L61" s="80">
        <f t="shared" si="20"/>
        <v>25054.042071028049</v>
      </c>
      <c r="M61" s="80">
        <f t="shared" si="20"/>
        <v>29218.83243384368</v>
      </c>
      <c r="N61" s="80">
        <f t="shared" si="20"/>
        <v>29001.351436690886</v>
      </c>
      <c r="O61" s="80">
        <f t="shared" si="20"/>
        <v>28898.791357385784</v>
      </c>
      <c r="P61" s="80">
        <f t="shared" si="20"/>
        <v>27029.910636502071</v>
      </c>
      <c r="Q61" s="80">
        <f t="shared" si="20"/>
        <v>24006.510127069687</v>
      </c>
      <c r="R61" s="80">
        <f t="shared" si="20"/>
        <v>23841.779448261896</v>
      </c>
      <c r="S61" s="80">
        <f t="shared" si="20"/>
        <v>25734.129025726004</v>
      </c>
      <c r="T61" s="80">
        <f t="shared" si="20"/>
        <v>26611.369532911653</v>
      </c>
      <c r="U61" s="80">
        <f t="shared" si="20"/>
        <v>25478.852575331901</v>
      </c>
      <c r="V61" s="80">
        <f t="shared" si="20"/>
        <v>24453.339667788681</v>
      </c>
      <c r="W61" s="80">
        <f t="shared" si="20"/>
        <v>23462.553200786533</v>
      </c>
      <c r="X61" s="80">
        <f t="shared" si="20"/>
        <v>19808.682076628898</v>
      </c>
      <c r="Y61" s="80">
        <f t="shared" si="20"/>
        <v>19087.130085733766</v>
      </c>
      <c r="Z61" s="80">
        <f t="shared" si="20"/>
        <v>19430.175426869908</v>
      </c>
      <c r="AA61" s="80">
        <f t="shared" si="20"/>
        <v>18442.013192658909</v>
      </c>
      <c r="AB61" s="80">
        <f t="shared" si="20"/>
        <v>18233.327474159803</v>
      </c>
      <c r="AC61" s="80">
        <f t="shared" si="20"/>
        <v>18672.210098504711</v>
      </c>
      <c r="AD61" s="80">
        <f t="shared" si="20"/>
        <v>17252.262493446007</v>
      </c>
      <c r="AE61" s="80">
        <f t="shared" si="20"/>
        <v>16318.802356239237</v>
      </c>
      <c r="AF61" s="80">
        <f t="shared" si="20"/>
        <v>18448.57515747752</v>
      </c>
      <c r="AG61" s="80">
        <f t="shared" si="20"/>
        <v>17702.424513831353</v>
      </c>
      <c r="AH61" s="80">
        <f t="shared" si="20"/>
        <v>17625.636812680466</v>
      </c>
      <c r="AI61" s="80">
        <f t="shared" si="20"/>
        <v>20908.88612451886</v>
      </c>
      <c r="AJ61" s="80">
        <f t="shared" si="20"/>
        <v>19906.924783320203</v>
      </c>
      <c r="AK61" s="80">
        <f t="shared" si="20"/>
        <v>22557.780997596055</v>
      </c>
      <c r="AL61" s="80">
        <f t="shared" si="20"/>
        <v>33561.090011556305</v>
      </c>
      <c r="AM61" s="80">
        <f t="shared" si="20"/>
        <v>27534.684800385632</v>
      </c>
      <c r="AN61" s="80">
        <f t="shared" si="20"/>
        <v>25313.840582269597</v>
      </c>
      <c r="AO61" s="80">
        <f t="shared" si="20"/>
        <v>25334.927967682335</v>
      </c>
      <c r="AP61" s="80">
        <f t="shared" si="20"/>
        <v>27084.872326457269</v>
      </c>
      <c r="AQ61" s="80">
        <f t="shared" si="20"/>
        <v>29171.844115973032</v>
      </c>
      <c r="AR61" s="80">
        <f t="shared" si="20"/>
        <v>28529.305511160106</v>
      </c>
      <c r="AS61" s="80">
        <f t="shared" si="20"/>
        <v>30424.52152303368</v>
      </c>
      <c r="AT61" s="80">
        <f t="shared" si="20"/>
        <v>29873.820339186204</v>
      </c>
      <c r="AU61" s="80">
        <f t="shared" si="20"/>
        <v>32288.701548420078</v>
      </c>
      <c r="AV61" s="80">
        <f t="shared" si="20"/>
        <v>34737.709274804947</v>
      </c>
      <c r="AW61" s="80">
        <f t="shared" si="20"/>
        <v>38878.200128235418</v>
      </c>
      <c r="AX61" s="80">
        <f t="shared" si="20"/>
        <v>41504.309070127056</v>
      </c>
      <c r="AY61" s="80">
        <f t="shared" si="20"/>
        <v>40741.260861051858</v>
      </c>
      <c r="AZ61" s="80">
        <f t="shared" si="20"/>
        <v>38727.171357191219</v>
      </c>
      <c r="BA61" s="80">
        <f t="shared" si="20"/>
        <v>40481.548091398312</v>
      </c>
      <c r="BB61" s="80">
        <f t="shared" si="20"/>
        <v>40375.737610507691</v>
      </c>
      <c r="BC61" s="80">
        <f t="shared" si="20"/>
        <v>41380.467131479149</v>
      </c>
      <c r="BD61" s="80">
        <f t="shared" si="20"/>
        <v>40958.758141446699</v>
      </c>
      <c r="BE61" s="80">
        <f t="shared" si="20"/>
        <v>40600.568539570202</v>
      </c>
      <c r="BF61" s="80">
        <f t="shared" si="20"/>
        <v>41820.433299799617</v>
      </c>
      <c r="BG61" s="80">
        <f t="shared" si="20"/>
        <v>38900.336621848313</v>
      </c>
      <c r="BH61" s="80">
        <f t="shared" si="20"/>
        <v>41404.617870819093</v>
      </c>
      <c r="BI61" s="80">
        <f t="shared" si="20"/>
        <v>41462.625161000695</v>
      </c>
      <c r="BJ61" s="80">
        <f t="shared" si="20"/>
        <v>37934.964952888477</v>
      </c>
      <c r="BK61" s="80">
        <f t="shared" si="20"/>
        <v>36240.564669081854</v>
      </c>
      <c r="BL61" s="80">
        <f t="shared" si="20"/>
        <v>34139.727775266285</v>
      </c>
      <c r="BM61" s="80">
        <f t="shared" si="20"/>
        <v>34888.414581518024</v>
      </c>
      <c r="BN61" s="80">
        <f t="shared" ref="BN61:CD61" si="21">BN9/BN$50*100</f>
        <v>36022.087026036766</v>
      </c>
      <c r="BO61" s="80">
        <f t="shared" si="21"/>
        <v>33090.875748370352</v>
      </c>
      <c r="BP61" s="80">
        <f t="shared" si="21"/>
        <v>33259.431502293395</v>
      </c>
      <c r="BQ61" s="80">
        <f t="shared" si="21"/>
        <v>33951.582442574501</v>
      </c>
      <c r="BR61" s="80">
        <f t="shared" si="21"/>
        <v>32834.473713177809</v>
      </c>
      <c r="BS61" s="80">
        <f t="shared" si="21"/>
        <v>34673.62994476255</v>
      </c>
      <c r="BT61" s="80">
        <f t="shared" si="21"/>
        <v>34552.986213896816</v>
      </c>
      <c r="BU61" s="80">
        <f t="shared" si="21"/>
        <v>36078.212954369999</v>
      </c>
      <c r="BV61" s="80">
        <f t="shared" si="21"/>
        <v>34852.978495604817</v>
      </c>
      <c r="BW61" s="80">
        <f t="shared" si="21"/>
        <v>34697.61327788257</v>
      </c>
      <c r="BX61" s="80">
        <f t="shared" si="21"/>
        <v>35614.264556465001</v>
      </c>
      <c r="BY61" s="80">
        <f t="shared" si="21"/>
        <v>37651.109463810841</v>
      </c>
      <c r="BZ61" s="80">
        <f t="shared" si="21"/>
        <v>41253.375887321388</v>
      </c>
      <c r="CA61" s="80">
        <f t="shared" si="21"/>
        <v>40886.038789858016</v>
      </c>
      <c r="CB61" s="80">
        <f t="shared" si="21"/>
        <v>38934.19152875006</v>
      </c>
      <c r="CC61" s="80">
        <f t="shared" si="21"/>
        <v>40128.666958563859</v>
      </c>
      <c r="CD61" s="80">
        <f t="shared" si="21"/>
        <v>39833.625652764153</v>
      </c>
      <c r="CE61" s="80">
        <v>42628.746056782336</v>
      </c>
      <c r="CF61" s="80">
        <v>45816.740467043979</v>
      </c>
      <c r="CG61" s="80">
        <v>41482.042321879249</v>
      </c>
      <c r="CH61" s="80">
        <v>39775.381153741706</v>
      </c>
      <c r="CI61" s="80">
        <v>40302.292416496086</v>
      </c>
      <c r="CJ61" s="80">
        <v>40697.649696547996</v>
      </c>
      <c r="CK61" s="305">
        <v>40154.736262568695</v>
      </c>
      <c r="CL61" s="305">
        <v>41170.652795133334</v>
      </c>
      <c r="CM61" s="305">
        <v>39579.957211589652</v>
      </c>
      <c r="CN61" s="305">
        <v>40858.448985890231</v>
      </c>
      <c r="CO61" s="73"/>
      <c r="CP61" s="73"/>
      <c r="CQ61" s="73"/>
      <c r="CR61" s="73"/>
      <c r="CS61" s="73"/>
      <c r="CT61" s="73"/>
      <c r="CU61" s="73"/>
      <c r="CV61" s="73"/>
      <c r="CW61" s="73"/>
      <c r="CX61" s="73"/>
      <c r="CY61" s="73"/>
      <c r="CZ61" s="73"/>
      <c r="DA61" s="73"/>
      <c r="DB61" s="73"/>
      <c r="DC61" s="73"/>
    </row>
    <row r="62" spans="1:107" ht="36">
      <c r="A62" s="76" t="s">
        <v>143</v>
      </c>
      <c r="B62" s="72">
        <f t="shared" ref="B62:BM62" si="22">B10/B$50*100</f>
        <v>3200.9221203636221</v>
      </c>
      <c r="C62" s="72">
        <f t="shared" si="22"/>
        <v>3268.3113076098616</v>
      </c>
      <c r="D62" s="72">
        <f t="shared" si="22"/>
        <v>3744.3638165193775</v>
      </c>
      <c r="E62" s="72">
        <f t="shared" si="22"/>
        <v>3503.4044441033102</v>
      </c>
      <c r="F62" s="72">
        <f t="shared" si="22"/>
        <v>3884.3710988556181</v>
      </c>
      <c r="G62" s="72">
        <f t="shared" si="22"/>
        <v>5108.2931958841918</v>
      </c>
      <c r="H62" s="72">
        <f t="shared" si="22"/>
        <v>5234.2371555962018</v>
      </c>
      <c r="I62" s="72">
        <f t="shared" si="22"/>
        <v>5751.8888895221298</v>
      </c>
      <c r="J62" s="72">
        <f t="shared" si="22"/>
        <v>5839.3145115988791</v>
      </c>
      <c r="K62" s="72">
        <f t="shared" si="22"/>
        <v>5928.0292816951796</v>
      </c>
      <c r="L62" s="72">
        <f t="shared" si="22"/>
        <v>5967.6473271028062</v>
      </c>
      <c r="M62" s="72">
        <f t="shared" si="22"/>
        <v>6049.7781772746766</v>
      </c>
      <c r="N62" s="72">
        <f t="shared" si="22"/>
        <v>6652.385868979738</v>
      </c>
      <c r="O62" s="72">
        <f t="shared" si="22"/>
        <v>6679.218867366556</v>
      </c>
      <c r="P62" s="72">
        <f t="shared" si="22"/>
        <v>6880.7871782169104</v>
      </c>
      <c r="Q62" s="72">
        <f t="shared" si="22"/>
        <v>7003.164933898086</v>
      </c>
      <c r="R62" s="72">
        <f t="shared" si="22"/>
        <v>7165.7702201249149</v>
      </c>
      <c r="S62" s="72">
        <f t="shared" si="22"/>
        <v>7160.5667338579824</v>
      </c>
      <c r="T62" s="72">
        <f t="shared" si="22"/>
        <v>7447.526256571743</v>
      </c>
      <c r="U62" s="72">
        <f t="shared" si="22"/>
        <v>7432.9971538221416</v>
      </c>
      <c r="V62" s="72">
        <f t="shared" si="22"/>
        <v>7536.4953973364582</v>
      </c>
      <c r="W62" s="72">
        <f t="shared" si="22"/>
        <v>8608.1468429102006</v>
      </c>
      <c r="X62" s="72">
        <f t="shared" si="22"/>
        <v>7700.4749332563651</v>
      </c>
      <c r="Y62" s="72">
        <f t="shared" si="22"/>
        <v>7489.3107723212725</v>
      </c>
      <c r="Z62" s="72">
        <f t="shared" si="22"/>
        <v>7310.1861428380926</v>
      </c>
      <c r="AA62" s="72">
        <f t="shared" si="22"/>
        <v>7386.836769217125</v>
      </c>
      <c r="AB62" s="72">
        <f t="shared" si="22"/>
        <v>7446.923116915269</v>
      </c>
      <c r="AC62" s="72">
        <f t="shared" si="22"/>
        <v>7788.0566366664316</v>
      </c>
      <c r="AD62" s="72">
        <f t="shared" si="22"/>
        <v>8092.8055097887582</v>
      </c>
      <c r="AE62" s="72">
        <f t="shared" si="22"/>
        <v>8162.5305299763977</v>
      </c>
      <c r="AF62" s="72">
        <f t="shared" si="22"/>
        <v>8252.0207233349811</v>
      </c>
      <c r="AG62" s="72">
        <f t="shared" si="22"/>
        <v>8136.0042666478648</v>
      </c>
      <c r="AH62" s="72">
        <f t="shared" si="22"/>
        <v>8103.8511765067269</v>
      </c>
      <c r="AI62" s="72">
        <f t="shared" si="22"/>
        <v>8110.9914828618603</v>
      </c>
      <c r="AJ62" s="72">
        <f t="shared" si="22"/>
        <v>8083.4423904479063</v>
      </c>
      <c r="AK62" s="72">
        <f t="shared" si="22"/>
        <v>8050.4436467658707</v>
      </c>
      <c r="AL62" s="72">
        <f t="shared" si="22"/>
        <v>7939.722007002777</v>
      </c>
      <c r="AM62" s="72">
        <f t="shared" si="22"/>
        <v>7814.0023275431686</v>
      </c>
      <c r="AN62" s="72">
        <f t="shared" si="22"/>
        <v>7887.0745754284326</v>
      </c>
      <c r="AO62" s="72">
        <f t="shared" si="22"/>
        <v>7924.5945833512433</v>
      </c>
      <c r="AP62" s="72">
        <f t="shared" si="22"/>
        <v>8046.3515635257918</v>
      </c>
      <c r="AQ62" s="72">
        <f t="shared" si="22"/>
        <v>8431.3373600786526</v>
      </c>
      <c r="AR62" s="72">
        <f t="shared" si="22"/>
        <v>8033.8538991457726</v>
      </c>
      <c r="AS62" s="72">
        <f t="shared" si="22"/>
        <v>8161.1783558041761</v>
      </c>
      <c r="AT62" s="72">
        <f t="shared" si="22"/>
        <v>8200.1158266914408</v>
      </c>
      <c r="AU62" s="72">
        <f t="shared" si="22"/>
        <v>8290.3346290775935</v>
      </c>
      <c r="AV62" s="72">
        <f t="shared" si="22"/>
        <v>8301.6983236058968</v>
      </c>
      <c r="AW62" s="72">
        <f t="shared" si="22"/>
        <v>8151.4423379340597</v>
      </c>
      <c r="AX62" s="72">
        <f t="shared" si="22"/>
        <v>8101.7934579439216</v>
      </c>
      <c r="AY62" s="72">
        <f t="shared" si="22"/>
        <v>8002.8709894983522</v>
      </c>
      <c r="AZ62" s="72">
        <f t="shared" si="22"/>
        <v>8043.4878786106437</v>
      </c>
      <c r="BA62" s="72">
        <f t="shared" si="22"/>
        <v>8166.2229300430881</v>
      </c>
      <c r="BB62" s="72">
        <f t="shared" si="22"/>
        <v>8397.8127136482235</v>
      </c>
      <c r="BC62" s="72">
        <f t="shared" si="22"/>
        <v>8783.6388323058709</v>
      </c>
      <c r="BD62" s="72">
        <f t="shared" si="22"/>
        <v>8694.2477254615787</v>
      </c>
      <c r="BE62" s="72">
        <f t="shared" si="22"/>
        <v>8753.0991425966331</v>
      </c>
      <c r="BF62" s="72">
        <f t="shared" si="22"/>
        <v>8734.1711549173961</v>
      </c>
      <c r="BG62" s="72">
        <f t="shared" si="22"/>
        <v>8728.0119464163199</v>
      </c>
      <c r="BH62" s="72">
        <f t="shared" si="22"/>
        <v>8625.489072019549</v>
      </c>
      <c r="BI62" s="72">
        <f t="shared" si="22"/>
        <v>8620.4728433253058</v>
      </c>
      <c r="BJ62" s="72">
        <f t="shared" si="22"/>
        <v>8295.5960769835747</v>
      </c>
      <c r="BK62" s="72">
        <f t="shared" si="22"/>
        <v>8131.943133468455</v>
      </c>
      <c r="BL62" s="72">
        <f t="shared" si="22"/>
        <v>8051.20310261962</v>
      </c>
      <c r="BM62" s="72">
        <f t="shared" si="22"/>
        <v>8074.8483642527817</v>
      </c>
      <c r="BN62" s="72">
        <f t="shared" ref="BN62:CD62" si="23">BN10/BN$50*100</f>
        <v>7653.1667129295556</v>
      </c>
      <c r="BO62" s="72">
        <f t="shared" si="23"/>
        <v>7745.4908296943231</v>
      </c>
      <c r="BP62" s="72">
        <f t="shared" si="23"/>
        <v>7693.5475497690841</v>
      </c>
      <c r="BQ62" s="72">
        <f t="shared" si="23"/>
        <v>7626.592187463244</v>
      </c>
      <c r="BR62" s="72">
        <f t="shared" si="23"/>
        <v>7656.5000062542977</v>
      </c>
      <c r="BS62" s="72">
        <f t="shared" si="23"/>
        <v>7538.6044298732886</v>
      </c>
      <c r="BT62" s="72">
        <f t="shared" si="23"/>
        <v>7458.8126541785814</v>
      </c>
      <c r="BU62" s="72">
        <f t="shared" si="23"/>
        <v>7365.4092360851027</v>
      </c>
      <c r="BV62" s="72">
        <f t="shared" si="23"/>
        <v>7239.8400948991675</v>
      </c>
      <c r="BW62" s="72">
        <f t="shared" si="23"/>
        <v>7089.7474566128085</v>
      </c>
      <c r="BX62" s="72">
        <f t="shared" si="23"/>
        <v>7105.2836872149555</v>
      </c>
      <c r="BY62" s="72">
        <f t="shared" si="23"/>
        <v>7300.9038041625317</v>
      </c>
      <c r="BZ62" s="72">
        <f t="shared" si="23"/>
        <v>7512.67145166309</v>
      </c>
      <c r="CA62" s="72">
        <f t="shared" si="23"/>
        <v>7552.8949486702631</v>
      </c>
      <c r="CB62" s="72">
        <f t="shared" si="23"/>
        <v>8073.2386462241793</v>
      </c>
      <c r="CC62" s="72">
        <f t="shared" si="23"/>
        <v>7834.0564423038659</v>
      </c>
      <c r="CD62" s="72">
        <f t="shared" si="23"/>
        <v>8155.6130285283944</v>
      </c>
      <c r="CE62" s="72">
        <v>7750.8872239747634</v>
      </c>
      <c r="CF62" s="72">
        <v>7653.5389969013622</v>
      </c>
      <c r="CG62" s="72">
        <v>7508.9303047951862</v>
      </c>
      <c r="CH62" s="72">
        <v>7004.0152073553945</v>
      </c>
      <c r="CI62" s="72">
        <v>6917.2188321578606</v>
      </c>
      <c r="CJ62" s="72">
        <v>6895.1254397154898</v>
      </c>
      <c r="CK62" s="304">
        <v>6833.9917512629072</v>
      </c>
      <c r="CL62" s="304">
        <v>6825.0462545891323</v>
      </c>
      <c r="CM62" s="304">
        <v>6730.8492821808532</v>
      </c>
      <c r="CN62" s="304">
        <v>7199.938275772276</v>
      </c>
      <c r="CO62" s="73"/>
      <c r="CP62" s="73"/>
      <c r="CQ62" s="73"/>
      <c r="CR62" s="73"/>
      <c r="CS62" s="73"/>
      <c r="CT62" s="73"/>
      <c r="CU62" s="73"/>
      <c r="CV62" s="73"/>
      <c r="CW62" s="73"/>
      <c r="CX62" s="73"/>
      <c r="CY62" s="73"/>
      <c r="CZ62" s="73"/>
      <c r="DA62" s="73"/>
      <c r="DB62" s="73"/>
      <c r="DC62" s="73"/>
    </row>
    <row r="63" spans="1:107">
      <c r="A63" s="82" t="s">
        <v>144</v>
      </c>
      <c r="B63" s="80">
        <f t="shared" ref="B63:BM63" si="24">B11/B$50*100</f>
        <v>294704.76524107245</v>
      </c>
      <c r="C63" s="80">
        <f t="shared" si="24"/>
        <v>293280.27256162924</v>
      </c>
      <c r="D63" s="80">
        <f t="shared" si="24"/>
        <v>299264.691028731</v>
      </c>
      <c r="E63" s="80">
        <f t="shared" si="24"/>
        <v>303439.62634224957</v>
      </c>
      <c r="F63" s="80">
        <f t="shared" si="24"/>
        <v>315965.57616916421</v>
      </c>
      <c r="G63" s="80">
        <f t="shared" si="24"/>
        <v>318854.2387629578</v>
      </c>
      <c r="H63" s="80">
        <f t="shared" si="24"/>
        <v>317415.50897450536</v>
      </c>
      <c r="I63" s="80">
        <f t="shared" si="24"/>
        <v>318538.22094814747</v>
      </c>
      <c r="J63" s="80">
        <f t="shared" si="24"/>
        <v>323071.93663883203</v>
      </c>
      <c r="K63" s="80">
        <f t="shared" si="24"/>
        <v>323973.37581061007</v>
      </c>
      <c r="L63" s="80">
        <f t="shared" si="24"/>
        <v>324781.95925981324</v>
      </c>
      <c r="M63" s="80">
        <f t="shared" si="24"/>
        <v>332880.2876526863</v>
      </c>
      <c r="N63" s="80">
        <f t="shared" si="24"/>
        <v>331227.82195806032</v>
      </c>
      <c r="O63" s="80">
        <f t="shared" si="24"/>
        <v>326349.27129971923</v>
      </c>
      <c r="P63" s="80">
        <f t="shared" si="24"/>
        <v>326784.57455826481</v>
      </c>
      <c r="Q63" s="80">
        <f t="shared" si="24"/>
        <v>332024.09508407122</v>
      </c>
      <c r="R63" s="80">
        <f t="shared" si="24"/>
        <v>330660.95383907779</v>
      </c>
      <c r="S63" s="80">
        <f t="shared" si="24"/>
        <v>324757.3816006261</v>
      </c>
      <c r="T63" s="80">
        <f t="shared" si="24"/>
        <v>325587.76777615136</v>
      </c>
      <c r="U63" s="80">
        <f t="shared" si="24"/>
        <v>327042.8310031399</v>
      </c>
      <c r="V63" s="80">
        <f t="shared" si="24"/>
        <v>336289.09277769655</v>
      </c>
      <c r="W63" s="80">
        <f t="shared" si="24"/>
        <v>331718.23524870718</v>
      </c>
      <c r="X63" s="80">
        <f t="shared" si="24"/>
        <v>337649.11959015788</v>
      </c>
      <c r="Y63" s="80">
        <f t="shared" si="24"/>
        <v>329125.71103059885</v>
      </c>
      <c r="Z63" s="80">
        <f t="shared" si="24"/>
        <v>326447.81820541294</v>
      </c>
      <c r="AA63" s="80">
        <f t="shared" si="24"/>
        <v>323696.89691639307</v>
      </c>
      <c r="AB63" s="80">
        <f t="shared" si="24"/>
        <v>316052.58154360333</v>
      </c>
      <c r="AC63" s="80">
        <f t="shared" si="24"/>
        <v>318708.48342427897</v>
      </c>
      <c r="AD63" s="80">
        <f t="shared" si="24"/>
        <v>318376.3605676858</v>
      </c>
      <c r="AE63" s="80">
        <f t="shared" si="24"/>
        <v>313973.89431699208</v>
      </c>
      <c r="AF63" s="80">
        <f t="shared" si="24"/>
        <v>312252.63916766923</v>
      </c>
      <c r="AG63" s="80">
        <f t="shared" si="24"/>
        <v>322737.75228759338</v>
      </c>
      <c r="AH63" s="80">
        <f t="shared" si="24"/>
        <v>321658.6132579713</v>
      </c>
      <c r="AI63" s="80">
        <f t="shared" si="24"/>
        <v>321906.94235962618</v>
      </c>
      <c r="AJ63" s="80">
        <f t="shared" si="24"/>
        <v>328447.20111521916</v>
      </c>
      <c r="AK63" s="80">
        <f t="shared" si="24"/>
        <v>323858.57475938968</v>
      </c>
      <c r="AL63" s="80">
        <f t="shared" si="24"/>
        <v>328197.06429791125</v>
      </c>
      <c r="AM63" s="80">
        <f t="shared" si="24"/>
        <v>321605.94344345556</v>
      </c>
      <c r="AN63" s="80">
        <f t="shared" si="24"/>
        <v>327878.18001320236</v>
      </c>
      <c r="AO63" s="80">
        <f t="shared" si="24"/>
        <v>331421.36404658575</v>
      </c>
      <c r="AP63" s="80">
        <f t="shared" si="24"/>
        <v>337364.47828340408</v>
      </c>
      <c r="AQ63" s="80">
        <f t="shared" si="24"/>
        <v>331140.98144500609</v>
      </c>
      <c r="AR63" s="80">
        <f t="shared" si="24"/>
        <v>333695.05329980719</v>
      </c>
      <c r="AS63" s="80">
        <f t="shared" si="24"/>
        <v>342424.16588727612</v>
      </c>
      <c r="AT63" s="80">
        <f t="shared" si="24"/>
        <v>350187.72524719854</v>
      </c>
      <c r="AU63" s="80">
        <f t="shared" si="24"/>
        <v>351848.54058768426</v>
      </c>
      <c r="AV63" s="80">
        <f t="shared" si="24"/>
        <v>350142.93484002672</v>
      </c>
      <c r="AW63" s="80">
        <f t="shared" si="24"/>
        <v>355499.62156379712</v>
      </c>
      <c r="AX63" s="80">
        <f t="shared" si="24"/>
        <v>360453.79058696952</v>
      </c>
      <c r="AY63" s="80">
        <f t="shared" si="24"/>
        <v>360788.82321576518</v>
      </c>
      <c r="AZ63" s="80">
        <f t="shared" si="24"/>
        <v>360376.0403004656</v>
      </c>
      <c r="BA63" s="80">
        <f t="shared" si="24"/>
        <v>367047.00669561303</v>
      </c>
      <c r="BB63" s="80">
        <f t="shared" si="24"/>
        <v>377389.27527826879</v>
      </c>
      <c r="BC63" s="80">
        <f t="shared" si="24"/>
        <v>383902.0788857959</v>
      </c>
      <c r="BD63" s="80">
        <f t="shared" si="24"/>
        <v>378415.00232025579</v>
      </c>
      <c r="BE63" s="80">
        <f t="shared" si="24"/>
        <v>377522.2316109981</v>
      </c>
      <c r="BF63" s="80">
        <f t="shared" si="24"/>
        <v>376193.87724668876</v>
      </c>
      <c r="BG63" s="80">
        <f t="shared" si="24"/>
        <v>371633.91512226546</v>
      </c>
      <c r="BH63" s="80">
        <f t="shared" si="24"/>
        <v>376500.13119808456</v>
      </c>
      <c r="BI63" s="80">
        <f t="shared" si="24"/>
        <v>358557.86702362972</v>
      </c>
      <c r="BJ63" s="80">
        <f t="shared" si="24"/>
        <v>356343.76618565287</v>
      </c>
      <c r="BK63" s="80">
        <f t="shared" si="24"/>
        <v>353793.27331109659</v>
      </c>
      <c r="BL63" s="80">
        <f t="shared" si="24"/>
        <v>354277.64025791711</v>
      </c>
      <c r="BM63" s="80">
        <f t="shared" si="24"/>
        <v>357498.64597202186</v>
      </c>
      <c r="BN63" s="80">
        <f t="shared" ref="BN63:CD63" si="25">BN11/BN$50*100</f>
        <v>361134.98531060922</v>
      </c>
      <c r="BO63" s="80">
        <f t="shared" si="25"/>
        <v>357819.37305866712</v>
      </c>
      <c r="BP63" s="80">
        <f t="shared" si="25"/>
        <v>358783.55498321331</v>
      </c>
      <c r="BQ63" s="80">
        <f t="shared" si="25"/>
        <v>363717.50326947076</v>
      </c>
      <c r="BR63" s="80">
        <f t="shared" si="25"/>
        <v>362145.2489774219</v>
      </c>
      <c r="BS63" s="80">
        <f t="shared" si="25"/>
        <v>366084.11215301784</v>
      </c>
      <c r="BT63" s="80">
        <f t="shared" si="25"/>
        <v>364085.64054627641</v>
      </c>
      <c r="BU63" s="80">
        <f t="shared" si="25"/>
        <v>360975.46873781679</v>
      </c>
      <c r="BV63" s="80">
        <f t="shared" si="25"/>
        <v>365801.50928612694</v>
      </c>
      <c r="BW63" s="80">
        <f t="shared" si="25"/>
        <v>375851.09810997744</v>
      </c>
      <c r="BX63" s="80">
        <f t="shared" si="25"/>
        <v>378325.70066145156</v>
      </c>
      <c r="BY63" s="80">
        <f t="shared" si="25"/>
        <v>390822.34660686285</v>
      </c>
      <c r="BZ63" s="80">
        <f t="shared" si="25"/>
        <v>404536.00791057362</v>
      </c>
      <c r="CA63" s="80">
        <f t="shared" si="25"/>
        <v>430534.13128921529</v>
      </c>
      <c r="CB63" s="80">
        <f t="shared" si="25"/>
        <v>423582.84059522819</v>
      </c>
      <c r="CC63" s="80">
        <f t="shared" si="25"/>
        <v>425329.67798431707</v>
      </c>
      <c r="CD63" s="80">
        <f t="shared" si="25"/>
        <v>436867.12843227608</v>
      </c>
      <c r="CE63" s="80">
        <v>444131.60488958994</v>
      </c>
      <c r="CF63" s="80">
        <v>448256.5516162772</v>
      </c>
      <c r="CG63" s="80">
        <v>444529.21762764518</v>
      </c>
      <c r="CH63" s="80">
        <v>437029.7164138573</v>
      </c>
      <c r="CI63" s="80">
        <v>418363.77923728403</v>
      </c>
      <c r="CJ63" s="80">
        <v>421532.81920445326</v>
      </c>
      <c r="CK63" s="305">
        <v>427140.08364644408</v>
      </c>
      <c r="CL63" s="305">
        <v>433961.52393130108</v>
      </c>
      <c r="CM63" s="305">
        <v>435145.45155325806</v>
      </c>
      <c r="CN63" s="305">
        <v>428478.49778660777</v>
      </c>
      <c r="CO63" s="73"/>
      <c r="CP63" s="73"/>
      <c r="CQ63" s="73"/>
      <c r="CR63" s="73"/>
      <c r="CS63" s="73"/>
      <c r="CT63" s="73"/>
      <c r="CU63" s="73"/>
      <c r="CV63" s="73"/>
      <c r="CW63" s="73"/>
      <c r="CX63" s="73"/>
      <c r="CY63" s="73"/>
      <c r="CZ63" s="73"/>
      <c r="DA63" s="73"/>
      <c r="DB63" s="73"/>
      <c r="DC63" s="73"/>
    </row>
    <row r="64" spans="1:107">
      <c r="A64" s="76" t="s">
        <v>145</v>
      </c>
      <c r="B64" s="72">
        <f t="shared" ref="B64:BM64" si="26">B12/B$50*100</f>
        <v>330245.50585708255</v>
      </c>
      <c r="C64" s="72">
        <f t="shared" si="26"/>
        <v>321312.31254019303</v>
      </c>
      <c r="D64" s="72">
        <f t="shared" si="26"/>
        <v>325702.9983396458</v>
      </c>
      <c r="E64" s="72">
        <f t="shared" si="26"/>
        <v>324275.89183712617</v>
      </c>
      <c r="F64" s="72">
        <f t="shared" si="26"/>
        <v>346139.88435692352</v>
      </c>
      <c r="G64" s="72">
        <f t="shared" si="26"/>
        <v>337024.41317519028</v>
      </c>
      <c r="H64" s="72">
        <f t="shared" si="26"/>
        <v>342143.64623299398</v>
      </c>
      <c r="I64" s="72">
        <f t="shared" si="26"/>
        <v>332991.02397249237</v>
      </c>
      <c r="J64" s="72">
        <f t="shared" si="26"/>
        <v>330516.00208051613</v>
      </c>
      <c r="K64" s="72">
        <f t="shared" si="26"/>
        <v>322643.10750296409</v>
      </c>
      <c r="L64" s="72">
        <f t="shared" si="26"/>
        <v>322919.01327850483</v>
      </c>
      <c r="M64" s="72">
        <f t="shared" si="26"/>
        <v>329203.03234805953</v>
      </c>
      <c r="N64" s="72">
        <f t="shared" si="26"/>
        <v>326062.34254722425</v>
      </c>
      <c r="O64" s="72">
        <f t="shared" si="26"/>
        <v>323657.45850953733</v>
      </c>
      <c r="P64" s="72">
        <f t="shared" si="26"/>
        <v>318846.84864497883</v>
      </c>
      <c r="Q64" s="72">
        <f t="shared" si="26"/>
        <v>323850.82741624943</v>
      </c>
      <c r="R64" s="72">
        <f t="shared" si="26"/>
        <v>340979.70213869779</v>
      </c>
      <c r="S64" s="72">
        <f t="shared" si="26"/>
        <v>336331.49113534926</v>
      </c>
      <c r="T64" s="72">
        <f t="shared" si="26"/>
        <v>341418.57158062427</v>
      </c>
      <c r="U64" s="72">
        <f t="shared" si="26"/>
        <v>353623.80078223982</v>
      </c>
      <c r="V64" s="72">
        <f t="shared" si="26"/>
        <v>357431.06933265051</v>
      </c>
      <c r="W64" s="72">
        <f t="shared" si="26"/>
        <v>349070.12751438335</v>
      </c>
      <c r="X64" s="72">
        <f t="shared" si="26"/>
        <v>348049.96531495772</v>
      </c>
      <c r="Y64" s="72">
        <f t="shared" si="26"/>
        <v>353875.00740395323</v>
      </c>
      <c r="Z64" s="72">
        <f t="shared" si="26"/>
        <v>349309.52764054912</v>
      </c>
      <c r="AA64" s="72">
        <f t="shared" si="26"/>
        <v>343756.81276708905</v>
      </c>
      <c r="AB64" s="72">
        <f t="shared" si="26"/>
        <v>336096.64838769572</v>
      </c>
      <c r="AC64" s="72">
        <f t="shared" si="26"/>
        <v>341024.97765572957</v>
      </c>
      <c r="AD64" s="72">
        <f t="shared" si="26"/>
        <v>351010.90368711489</v>
      </c>
      <c r="AE64" s="72">
        <f t="shared" si="26"/>
        <v>350623.56428736169</v>
      </c>
      <c r="AF64" s="72">
        <f t="shared" si="26"/>
        <v>353921.85798004083</v>
      </c>
      <c r="AG64" s="72">
        <f t="shared" si="26"/>
        <v>353938.42217246443</v>
      </c>
      <c r="AH64" s="72">
        <f t="shared" si="26"/>
        <v>359522.9659028076</v>
      </c>
      <c r="AI64" s="72">
        <f t="shared" si="26"/>
        <v>358826.12236818002</v>
      </c>
      <c r="AJ64" s="72">
        <f t="shared" si="26"/>
        <v>365514.39757561061</v>
      </c>
      <c r="AK64" s="72">
        <f t="shared" si="26"/>
        <v>374989.46091212233</v>
      </c>
      <c r="AL64" s="72">
        <f t="shared" si="26"/>
        <v>375779.49008054921</v>
      </c>
      <c r="AM64" s="72">
        <f t="shared" si="26"/>
        <v>375463.05818513612</v>
      </c>
      <c r="AN64" s="72">
        <f t="shared" si="26"/>
        <v>382962.17528097611</v>
      </c>
      <c r="AO64" s="72">
        <f t="shared" si="26"/>
        <v>380470.46739954461</v>
      </c>
      <c r="AP64" s="72">
        <f t="shared" si="26"/>
        <v>391228.47606509778</v>
      </c>
      <c r="AQ64" s="72">
        <f t="shared" si="26"/>
        <v>399040.29249210941</v>
      </c>
      <c r="AR64" s="72">
        <f t="shared" si="26"/>
        <v>403422.84834665211</v>
      </c>
      <c r="AS64" s="72">
        <f t="shared" si="26"/>
        <v>413871.10795115685</v>
      </c>
      <c r="AT64" s="72">
        <f t="shared" si="26"/>
        <v>427642.45613950997</v>
      </c>
      <c r="AU64" s="72">
        <f t="shared" si="26"/>
        <v>425688.00384975737</v>
      </c>
      <c r="AV64" s="72">
        <f t="shared" si="26"/>
        <v>420539.81213543291</v>
      </c>
      <c r="AW64" s="72">
        <f t="shared" si="26"/>
        <v>428207.66623021627</v>
      </c>
      <c r="AX64" s="72">
        <f t="shared" si="26"/>
        <v>432170.7557453101</v>
      </c>
      <c r="AY64" s="72">
        <f t="shared" si="26"/>
        <v>423070.04614702339</v>
      </c>
      <c r="AZ64" s="72">
        <f t="shared" si="26"/>
        <v>409958.06643995311</v>
      </c>
      <c r="BA64" s="72">
        <f t="shared" si="26"/>
        <v>416521.33024425432</v>
      </c>
      <c r="BB64" s="72">
        <f t="shared" si="26"/>
        <v>437674.87856529409</v>
      </c>
      <c r="BC64" s="72">
        <f t="shared" si="26"/>
        <v>443918.069284531</v>
      </c>
      <c r="BD64" s="72">
        <f t="shared" si="26"/>
        <v>455705.18187080068</v>
      </c>
      <c r="BE64" s="72">
        <f t="shared" si="26"/>
        <v>452318.24377023248</v>
      </c>
      <c r="BF64" s="72">
        <f t="shared" si="26"/>
        <v>452697.89013028238</v>
      </c>
      <c r="BG64" s="72">
        <f t="shared" si="26"/>
        <v>452024.95204409643</v>
      </c>
      <c r="BH64" s="72">
        <f t="shared" si="26"/>
        <v>472878.05237099546</v>
      </c>
      <c r="BI64" s="72">
        <f t="shared" si="26"/>
        <v>485543.55332163395</v>
      </c>
      <c r="BJ64" s="72">
        <f t="shared" si="26"/>
        <v>475683.47420022776</v>
      </c>
      <c r="BK64" s="72">
        <f t="shared" si="26"/>
        <v>471534.05469605321</v>
      </c>
      <c r="BL64" s="72">
        <f t="shared" si="26"/>
        <v>471512.31259685772</v>
      </c>
      <c r="BM64" s="72">
        <f t="shared" si="26"/>
        <v>487885.60475911316</v>
      </c>
      <c r="BN64" s="72">
        <f t="shared" ref="BN64:CD64" si="27">BN12/BN$50*100</f>
        <v>491436.86537500727</v>
      </c>
      <c r="BO64" s="72">
        <f t="shared" si="27"/>
        <v>484424.25093981391</v>
      </c>
      <c r="BP64" s="72">
        <f t="shared" si="27"/>
        <v>481735.22972116707</v>
      </c>
      <c r="BQ64" s="72">
        <f t="shared" si="27"/>
        <v>494420.57828770421</v>
      </c>
      <c r="BR64" s="72">
        <f t="shared" si="27"/>
        <v>503211.79198824184</v>
      </c>
      <c r="BS64" s="72">
        <f t="shared" si="27"/>
        <v>511361.8935121235</v>
      </c>
      <c r="BT64" s="72">
        <f t="shared" si="27"/>
        <v>507889.16150226048</v>
      </c>
      <c r="BU64" s="72">
        <f t="shared" si="27"/>
        <v>525005.25508626853</v>
      </c>
      <c r="BV64" s="72">
        <f t="shared" si="27"/>
        <v>516594.86973263964</v>
      </c>
      <c r="BW64" s="72">
        <f t="shared" si="27"/>
        <v>528264.1313971018</v>
      </c>
      <c r="BX64" s="72">
        <f t="shared" si="27"/>
        <v>522935.69240991864</v>
      </c>
      <c r="BY64" s="72">
        <f t="shared" si="27"/>
        <v>555271.09001947159</v>
      </c>
      <c r="BZ64" s="72">
        <f t="shared" si="27"/>
        <v>579828.10587904975</v>
      </c>
      <c r="CA64" s="72">
        <f t="shared" si="27"/>
        <v>584176.44499478373</v>
      </c>
      <c r="CB64" s="72">
        <f t="shared" si="27"/>
        <v>589360.1336391184</v>
      </c>
      <c r="CC64" s="72">
        <f t="shared" si="27"/>
        <v>583980.21733073285</v>
      </c>
      <c r="CD64" s="72">
        <f t="shared" si="27"/>
        <v>565368.76839382853</v>
      </c>
      <c r="CE64" s="72">
        <v>578330.54022082023</v>
      </c>
      <c r="CF64" s="72">
        <v>580058.64930647204</v>
      </c>
      <c r="CG64" s="72">
        <v>573964.27878081927</v>
      </c>
      <c r="CH64" s="72">
        <v>582495.63564417884</v>
      </c>
      <c r="CI64" s="72">
        <v>592283.00623793411</v>
      </c>
      <c r="CJ64" s="72">
        <v>583743.95995206619</v>
      </c>
      <c r="CK64" s="304">
        <v>588688.99170296814</v>
      </c>
      <c r="CL64" s="304">
        <v>604343.2817025563</v>
      </c>
      <c r="CM64" s="304">
        <v>610411.52382888505</v>
      </c>
      <c r="CN64" s="304">
        <v>595979.82389306277</v>
      </c>
      <c r="CO64" s="73"/>
      <c r="CP64" s="73"/>
      <c r="CQ64" s="73"/>
      <c r="CR64" s="73"/>
      <c r="CS64" s="73"/>
      <c r="CT64" s="73"/>
      <c r="CU64" s="73"/>
      <c r="CV64" s="73"/>
      <c r="CW64" s="73"/>
      <c r="CX64" s="73"/>
      <c r="CY64" s="73"/>
      <c r="CZ64" s="73"/>
      <c r="DA64" s="73"/>
      <c r="DB64" s="73"/>
      <c r="DC64" s="73"/>
    </row>
    <row r="65" spans="1:107">
      <c r="A65" s="81" t="s">
        <v>146</v>
      </c>
      <c r="B65" s="80">
        <f t="shared" ref="B65:BM65" si="28">B13/B$50*100</f>
        <v>698286.83432165999</v>
      </c>
      <c r="C65" s="80">
        <f t="shared" si="28"/>
        <v>703055.45530546654</v>
      </c>
      <c r="D65" s="80">
        <f t="shared" si="28"/>
        <v>707913.15847584081</v>
      </c>
      <c r="E65" s="80">
        <f t="shared" si="28"/>
        <v>712687.12430440914</v>
      </c>
      <c r="F65" s="80">
        <f t="shared" si="28"/>
        <v>727489.70492497506</v>
      </c>
      <c r="G65" s="80">
        <f t="shared" si="28"/>
        <v>723549.76367433777</v>
      </c>
      <c r="H65" s="80">
        <f t="shared" si="28"/>
        <v>713196.32642810827</v>
      </c>
      <c r="I65" s="80">
        <f t="shared" si="28"/>
        <v>714119.15746160236</v>
      </c>
      <c r="J65" s="80">
        <f t="shared" si="28"/>
        <v>720041.72207711195</v>
      </c>
      <c r="K65" s="80">
        <f t="shared" si="28"/>
        <v>721330.81932290818</v>
      </c>
      <c r="L65" s="80">
        <f t="shared" si="28"/>
        <v>730857.15857196297</v>
      </c>
      <c r="M65" s="80">
        <f t="shared" si="28"/>
        <v>725901.64084814338</v>
      </c>
      <c r="N65" s="80">
        <f t="shared" si="28"/>
        <v>718890.09809246112</v>
      </c>
      <c r="O65" s="80">
        <f t="shared" si="28"/>
        <v>733352.91516338929</v>
      </c>
      <c r="P65" s="80">
        <f t="shared" si="28"/>
        <v>724212.8337241516</v>
      </c>
      <c r="Q65" s="80">
        <f t="shared" si="28"/>
        <v>731641.63732511853</v>
      </c>
      <c r="R65" s="80">
        <f t="shared" si="28"/>
        <v>742287.32361582515</v>
      </c>
      <c r="S65" s="80">
        <f t="shared" si="28"/>
        <v>757525.08310920931</v>
      </c>
      <c r="T65" s="80">
        <f t="shared" si="28"/>
        <v>768714.23187397036</v>
      </c>
      <c r="U65" s="80">
        <f t="shared" si="28"/>
        <v>777893.70540773799</v>
      </c>
      <c r="V65" s="80">
        <f t="shared" si="28"/>
        <v>759985.77710376144</v>
      </c>
      <c r="W65" s="80">
        <f t="shared" si="28"/>
        <v>788456.42227077391</v>
      </c>
      <c r="X65" s="80">
        <f t="shared" si="28"/>
        <v>789438.60961829836</v>
      </c>
      <c r="Y65" s="80">
        <f t="shared" si="28"/>
        <v>802855.35628654493</v>
      </c>
      <c r="Z65" s="80">
        <f t="shared" si="28"/>
        <v>783659.64508599578</v>
      </c>
      <c r="AA65" s="80">
        <f t="shared" si="28"/>
        <v>786590.18886780692</v>
      </c>
      <c r="AB65" s="80">
        <f t="shared" si="28"/>
        <v>796168.7425635946</v>
      </c>
      <c r="AC65" s="80">
        <f t="shared" si="28"/>
        <v>801818.56448869687</v>
      </c>
      <c r="AD65" s="80">
        <f t="shared" si="28"/>
        <v>834669.62412221031</v>
      </c>
      <c r="AE65" s="80">
        <f t="shared" si="28"/>
        <v>834975.78802363318</v>
      </c>
      <c r="AF65" s="80">
        <f t="shared" si="28"/>
        <v>834921.79676551733</v>
      </c>
      <c r="AG65" s="80">
        <f t="shared" si="28"/>
        <v>834184.57026393316</v>
      </c>
      <c r="AH65" s="80">
        <f t="shared" si="28"/>
        <v>827569.84776064381</v>
      </c>
      <c r="AI65" s="80">
        <f t="shared" si="28"/>
        <v>833450.4712653514</v>
      </c>
      <c r="AJ65" s="80">
        <f t="shared" si="28"/>
        <v>833688.57113764458</v>
      </c>
      <c r="AK65" s="80">
        <f t="shared" si="28"/>
        <v>842603.46745017637</v>
      </c>
      <c r="AL65" s="80">
        <f t="shared" si="28"/>
        <v>842335.93654725142</v>
      </c>
      <c r="AM65" s="80">
        <f t="shared" si="28"/>
        <v>842390.63090880914</v>
      </c>
      <c r="AN65" s="80">
        <f t="shared" si="28"/>
        <v>859848.60774816375</v>
      </c>
      <c r="AO65" s="80">
        <f t="shared" si="28"/>
        <v>893333.40119816095</v>
      </c>
      <c r="AP65" s="80">
        <f t="shared" si="28"/>
        <v>908580.92858574307</v>
      </c>
      <c r="AQ65" s="80">
        <f t="shared" si="28"/>
        <v>889965.49422377103</v>
      </c>
      <c r="AR65" s="80">
        <f t="shared" si="28"/>
        <v>896807.25392670196</v>
      </c>
      <c r="AS65" s="80">
        <f t="shared" si="28"/>
        <v>902308.06433107285</v>
      </c>
      <c r="AT65" s="80">
        <f t="shared" si="28"/>
        <v>924678.66880805453</v>
      </c>
      <c r="AU65" s="80">
        <f t="shared" si="28"/>
        <v>918553.5220373054</v>
      </c>
      <c r="AV65" s="80">
        <f t="shared" si="28"/>
        <v>930945.98220768967</v>
      </c>
      <c r="AW65" s="80">
        <f t="shared" si="28"/>
        <v>954633.44091384602</v>
      </c>
      <c r="AX65" s="80">
        <f t="shared" si="28"/>
        <v>986860.2870503593</v>
      </c>
      <c r="AY65" s="80">
        <f t="shared" si="28"/>
        <v>993393.67592653085</v>
      </c>
      <c r="AZ65" s="80">
        <f t="shared" si="28"/>
        <v>971422.97204067546</v>
      </c>
      <c r="BA65" s="80">
        <f t="shared" si="28"/>
        <v>971563.73715780175</v>
      </c>
      <c r="BB65" s="80">
        <f t="shared" si="28"/>
        <v>987161.14732002991</v>
      </c>
      <c r="BC65" s="80">
        <f t="shared" si="28"/>
        <v>1002679.9296826775</v>
      </c>
      <c r="BD65" s="80">
        <f t="shared" si="28"/>
        <v>1036308.9275788312</v>
      </c>
      <c r="BE65" s="80">
        <f t="shared" si="28"/>
        <v>1049078.3789940358</v>
      </c>
      <c r="BF65" s="80">
        <f t="shared" si="28"/>
        <v>1076766.4823100008</v>
      </c>
      <c r="BG65" s="80">
        <f t="shared" si="28"/>
        <v>1078618.1732759257</v>
      </c>
      <c r="BH65" s="80">
        <f t="shared" si="28"/>
        <v>1119511.7270948645</v>
      </c>
      <c r="BI65" s="80">
        <f t="shared" si="28"/>
        <v>1101253.5086087417</v>
      </c>
      <c r="BJ65" s="80">
        <f t="shared" si="28"/>
        <v>1079644.7472094251</v>
      </c>
      <c r="BK65" s="80">
        <f t="shared" si="28"/>
        <v>1088276.4783670341</v>
      </c>
      <c r="BL65" s="80">
        <f t="shared" si="28"/>
        <v>1108464.2173166147</v>
      </c>
      <c r="BM65" s="80">
        <f t="shared" si="28"/>
        <v>1126617.4875556466</v>
      </c>
      <c r="BN65" s="80">
        <f t="shared" ref="BN65:CD65" si="29">BN13/BN$50*100</f>
        <v>1127395.1196136132</v>
      </c>
      <c r="BO65" s="80">
        <f t="shared" si="29"/>
        <v>1159746.3030630974</v>
      </c>
      <c r="BP65" s="80">
        <f t="shared" si="29"/>
        <v>1171207.4683101368</v>
      </c>
      <c r="BQ65" s="80">
        <f t="shared" si="29"/>
        <v>1180871.3945589866</v>
      </c>
      <c r="BR65" s="80">
        <f t="shared" si="29"/>
        <v>1177732.3342047655</v>
      </c>
      <c r="BS65" s="80">
        <f t="shared" si="29"/>
        <v>1191921.6449357895</v>
      </c>
      <c r="BT65" s="80">
        <f t="shared" si="29"/>
        <v>1190558.5020331573</v>
      </c>
      <c r="BU65" s="80">
        <f t="shared" si="29"/>
        <v>1214778.3434551619</v>
      </c>
      <c r="BV65" s="80">
        <f t="shared" si="29"/>
        <v>1206535.0509900535</v>
      </c>
      <c r="BW65" s="80">
        <f t="shared" si="29"/>
        <v>1202145.1817436691</v>
      </c>
      <c r="BX65" s="80">
        <f t="shared" si="29"/>
        <v>1204894.07042798</v>
      </c>
      <c r="BY65" s="80">
        <f t="shared" si="29"/>
        <v>1205861.6755710791</v>
      </c>
      <c r="BZ65" s="80">
        <f t="shared" si="29"/>
        <v>1240705.1995962756</v>
      </c>
      <c r="CA65" s="80">
        <f t="shared" si="29"/>
        <v>1236607.2800471717</v>
      </c>
      <c r="CB65" s="80">
        <f t="shared" si="29"/>
        <v>1208814.3230444165</v>
      </c>
      <c r="CC65" s="80">
        <f t="shared" si="29"/>
        <v>1234825.0607013491</v>
      </c>
      <c r="CD65" s="80">
        <f t="shared" si="29"/>
        <v>1233813.7281132019</v>
      </c>
      <c r="CE65" s="80">
        <v>1246058.1624605679</v>
      </c>
      <c r="CF65" s="80">
        <v>1240482.9770387965</v>
      </c>
      <c r="CG65" s="80">
        <v>1226980.3921568627</v>
      </c>
      <c r="CH65" s="80">
        <v>1219445.435853668</v>
      </c>
      <c r="CI65" s="80">
        <v>1257346.307201273</v>
      </c>
      <c r="CJ65" s="80">
        <v>1294711.8172329816</v>
      </c>
      <c r="CK65" s="305">
        <v>1314446.9772338721</v>
      </c>
      <c r="CL65" s="305">
        <v>1324523.9409878624</v>
      </c>
      <c r="CM65" s="305">
        <v>1324725.2151521309</v>
      </c>
      <c r="CN65" s="305">
        <v>1324990.2109232594</v>
      </c>
      <c r="CO65" s="73"/>
      <c r="CP65" s="73"/>
      <c r="CQ65" s="73"/>
      <c r="CR65" s="73"/>
      <c r="CS65" s="73"/>
      <c r="CT65" s="73"/>
      <c r="CU65" s="73"/>
      <c r="CV65" s="73"/>
      <c r="CW65" s="73"/>
      <c r="CX65" s="73"/>
      <c r="CY65" s="73"/>
      <c r="CZ65" s="73"/>
      <c r="DA65" s="73"/>
      <c r="DB65" s="73"/>
      <c r="DC65" s="73"/>
    </row>
    <row r="66" spans="1:107">
      <c r="A66" s="69" t="s">
        <v>147</v>
      </c>
      <c r="B66" s="72">
        <f t="shared" ref="B66:BM66" si="30">B14/B$50*100</f>
        <v>15.82782401902497</v>
      </c>
      <c r="C66" s="72">
        <f t="shared" si="30"/>
        <v>0.50953912111468402</v>
      </c>
      <c r="D66" s="72">
        <f t="shared" si="30"/>
        <v>0.63655839932667668</v>
      </c>
      <c r="E66" s="72">
        <f t="shared" si="30"/>
        <v>0.51084929193690731</v>
      </c>
      <c r="F66" s="72">
        <f t="shared" si="30"/>
        <v>0.38435018623855849</v>
      </c>
      <c r="G66" s="72">
        <f t="shared" si="30"/>
        <v>0.38258636877502933</v>
      </c>
      <c r="H66" s="72">
        <f t="shared" si="30"/>
        <v>0.12681681338363623</v>
      </c>
      <c r="I66" s="72">
        <f t="shared" si="30"/>
        <v>0</v>
      </c>
      <c r="J66" s="72">
        <f t="shared" si="30"/>
        <v>0.12588256433049949</v>
      </c>
      <c r="K66" s="72">
        <f t="shared" si="30"/>
        <v>0.12524887559043268</v>
      </c>
      <c r="L66" s="72">
        <f t="shared" si="30"/>
        <v>0.24880747663551414</v>
      </c>
      <c r="M66" s="72">
        <f t="shared" si="30"/>
        <v>0</v>
      </c>
      <c r="N66" s="72">
        <f t="shared" si="30"/>
        <v>2.4724084771262476</v>
      </c>
      <c r="O66" s="72">
        <f t="shared" si="30"/>
        <v>0</v>
      </c>
      <c r="P66" s="72">
        <f t="shared" si="30"/>
        <v>0.12211886020439987</v>
      </c>
      <c r="Q66" s="72">
        <f t="shared" si="30"/>
        <v>0.24407649852393781</v>
      </c>
      <c r="R66" s="72">
        <f t="shared" si="30"/>
        <v>0.12244575066000676</v>
      </c>
      <c r="S66" s="72">
        <f t="shared" si="30"/>
        <v>0.12252013438262238</v>
      </c>
      <c r="T66" s="72">
        <f t="shared" si="30"/>
        <v>0.12256074542625386</v>
      </c>
      <c r="U66" s="72">
        <f t="shared" si="30"/>
        <v>0.1222130410033236</v>
      </c>
      <c r="V66" s="72">
        <f t="shared" si="30"/>
        <v>0.12175471974242651</v>
      </c>
      <c r="W66" s="72">
        <f t="shared" si="30"/>
        <v>0.12117835554584513</v>
      </c>
      <c r="X66" s="72">
        <f t="shared" si="30"/>
        <v>0.12005916732809002</v>
      </c>
      <c r="Y66" s="72">
        <f t="shared" si="30"/>
        <v>0.11937439466226646</v>
      </c>
      <c r="Z66" s="72">
        <f t="shared" si="30"/>
        <v>0.11831651926581035</v>
      </c>
      <c r="AA66" s="72">
        <f t="shared" si="30"/>
        <v>0.11801755474776124</v>
      </c>
      <c r="AB66" s="72">
        <f t="shared" si="30"/>
        <v>0.11769511666769822</v>
      </c>
      <c r="AC66" s="72">
        <f t="shared" si="30"/>
        <v>0.11791510169371414</v>
      </c>
      <c r="AD66" s="72">
        <f t="shared" si="30"/>
        <v>0.11829338736481017</v>
      </c>
      <c r="AE66" s="72">
        <f t="shared" si="30"/>
        <v>0.11808874931246781</v>
      </c>
      <c r="AF66" s="72">
        <f t="shared" si="30"/>
        <v>0</v>
      </c>
      <c r="AG66" s="72">
        <f t="shared" si="30"/>
        <v>0.1173433946296656</v>
      </c>
      <c r="AH66" s="72">
        <f t="shared" si="30"/>
        <v>0.11682742520120414</v>
      </c>
      <c r="AI66" s="72">
        <f t="shared" si="30"/>
        <v>0</v>
      </c>
      <c r="AJ66" s="72">
        <f t="shared" si="30"/>
        <v>0.11525547002848657</v>
      </c>
      <c r="AK66" s="72">
        <f t="shared" si="30"/>
        <v>0</v>
      </c>
      <c r="AL66" s="72">
        <f t="shared" si="30"/>
        <v>0.11479724718422823</v>
      </c>
      <c r="AM66" s="72">
        <f t="shared" si="30"/>
        <v>0.11457985435639646</v>
      </c>
      <c r="AN66" s="72">
        <f t="shared" si="30"/>
        <v>0.22823047313690034</v>
      </c>
      <c r="AO66" s="72">
        <f t="shared" si="30"/>
        <v>0.1144114487085823</v>
      </c>
      <c r="AP66" s="72">
        <f t="shared" si="30"/>
        <v>0.11498566048166957</v>
      </c>
      <c r="AQ66" s="72">
        <f t="shared" si="30"/>
        <v>0.2295865744493697</v>
      </c>
      <c r="AR66" s="72">
        <f t="shared" si="30"/>
        <v>0.11462524111325438</v>
      </c>
      <c r="AS66" s="72">
        <f t="shared" si="30"/>
        <v>0.11438392066888362</v>
      </c>
      <c r="AT66" s="72">
        <f t="shared" si="30"/>
        <v>0.22791394498711581</v>
      </c>
      <c r="AU66" s="72">
        <f t="shared" si="30"/>
        <v>0.1133736479005196</v>
      </c>
      <c r="AV66" s="72">
        <f t="shared" si="30"/>
        <v>0.11275804525162851</v>
      </c>
      <c r="AW66" s="72">
        <f t="shared" si="30"/>
        <v>0.22460095164175076</v>
      </c>
      <c r="AX66" s="72">
        <f t="shared" si="30"/>
        <v>0.11187386539366635</v>
      </c>
      <c r="AY66" s="72">
        <f t="shared" si="30"/>
        <v>0.1113861344713611</v>
      </c>
      <c r="AZ66" s="72">
        <f t="shared" si="30"/>
        <v>0.22244466540219432</v>
      </c>
      <c r="BA66" s="72">
        <f t="shared" si="30"/>
        <v>0.11157566511877427</v>
      </c>
      <c r="BB66" s="72">
        <f t="shared" si="30"/>
        <v>0.22415087985181437</v>
      </c>
      <c r="BC66" s="72">
        <f t="shared" si="30"/>
        <v>0.11195196003397789</v>
      </c>
      <c r="BD66" s="72">
        <f t="shared" si="30"/>
        <v>0.11166083666775721</v>
      </c>
      <c r="BE66" s="72">
        <f t="shared" si="30"/>
        <v>0</v>
      </c>
      <c r="BF66" s="72">
        <f t="shared" si="30"/>
        <v>0.11067120064517735</v>
      </c>
      <c r="BG66" s="72">
        <f t="shared" si="30"/>
        <v>0.11000355351343306</v>
      </c>
      <c r="BH66" s="72">
        <f t="shared" si="30"/>
        <v>0</v>
      </c>
      <c r="BI66" s="72">
        <f t="shared" si="30"/>
        <v>0.10864955311594499</v>
      </c>
      <c r="BJ66" s="72">
        <f t="shared" si="30"/>
        <v>0</v>
      </c>
      <c r="BK66" s="72">
        <f t="shared" si="30"/>
        <v>0.10621937790261575</v>
      </c>
      <c r="BL66" s="72">
        <f t="shared" si="30"/>
        <v>0.21114309960582775</v>
      </c>
      <c r="BM66" s="72">
        <f t="shared" si="30"/>
        <v>0</v>
      </c>
      <c r="BN66" s="72">
        <f t="shared" ref="BN66:CD66" si="31">BN14/BN$50*100</f>
        <v>0.10556820074390724</v>
      </c>
      <c r="BO66" s="72">
        <f t="shared" si="31"/>
        <v>0.21060692361242958</v>
      </c>
      <c r="BP66" s="72">
        <f t="shared" si="31"/>
        <v>0</v>
      </c>
      <c r="BQ66" s="72">
        <f t="shared" si="31"/>
        <v>0.10439092484687841</v>
      </c>
      <c r="BR66" s="72">
        <f t="shared" si="31"/>
        <v>1.3528488335730813</v>
      </c>
      <c r="BS66" s="72">
        <f t="shared" si="31"/>
        <v>2.6887761523341909</v>
      </c>
      <c r="BT66" s="72">
        <f t="shared" si="31"/>
        <v>197.34854049398655</v>
      </c>
      <c r="BU66" s="72">
        <f t="shared" si="31"/>
        <v>3.8667838823358558</v>
      </c>
      <c r="BV66" s="72">
        <f t="shared" si="31"/>
        <v>3.8463485111171933</v>
      </c>
      <c r="BW66" s="72">
        <f t="shared" si="31"/>
        <v>0.10083554909134985</v>
      </c>
      <c r="BX66" s="72">
        <f t="shared" si="31"/>
        <v>0.10051043522909177</v>
      </c>
      <c r="BY66" s="72">
        <f t="shared" si="31"/>
        <v>0.10085235667149038</v>
      </c>
      <c r="BZ66" s="72">
        <f t="shared" si="31"/>
        <v>0.10101614139467116</v>
      </c>
      <c r="CA66" s="72">
        <f t="shared" si="31"/>
        <v>0.10062744742292977</v>
      </c>
      <c r="CB66" s="72">
        <f t="shared" si="31"/>
        <v>0.10009098360039401</v>
      </c>
      <c r="CC66" s="72">
        <f t="shared" si="31"/>
        <v>9.9510408788759289E-2</v>
      </c>
      <c r="CD66" s="72">
        <f t="shared" si="31"/>
        <v>-9.909133248114789E-2</v>
      </c>
      <c r="CE66" s="72">
        <v>9.858044164037856E-2</v>
      </c>
      <c r="CF66" s="72">
        <v>9.7748844119918299E-2</v>
      </c>
      <c r="CG66" s="72">
        <v>9.7068530382450016E-2</v>
      </c>
      <c r="CH66" s="72">
        <v>9.698568491290685E-2</v>
      </c>
      <c r="CI66" s="72">
        <v>9.7012970634173801E-2</v>
      </c>
      <c r="CJ66" s="72">
        <v>9.6640766941126457E-2</v>
      </c>
      <c r="CK66" s="304">
        <v>9.658942732128542E-2</v>
      </c>
      <c r="CL66" s="304">
        <v>9.6868249493863398E-2</v>
      </c>
      <c r="CM66" s="304">
        <v>9.6806358241609311E-2</v>
      </c>
      <c r="CN66" s="304">
        <v>9.6444105818472903E-2</v>
      </c>
      <c r="CO66" s="73"/>
      <c r="CP66" s="73"/>
      <c r="CQ66" s="73"/>
      <c r="CR66" s="73"/>
      <c r="CS66" s="73"/>
      <c r="CT66" s="73"/>
      <c r="CU66" s="73"/>
      <c r="CV66" s="73"/>
      <c r="CW66" s="73"/>
      <c r="CX66" s="73"/>
      <c r="CY66" s="73"/>
      <c r="CZ66" s="73"/>
      <c r="DA66" s="73"/>
      <c r="DB66" s="73"/>
      <c r="DC66" s="73"/>
    </row>
    <row r="67" spans="1:107">
      <c r="A67" s="83" t="s">
        <v>148</v>
      </c>
      <c r="B67" s="80">
        <f t="shared" ref="B67:BM67" si="32">B15/B$50*100</f>
        <v>1032398.1585516472</v>
      </c>
      <c r="C67" s="80">
        <f t="shared" si="32"/>
        <v>1038837.0228831727</v>
      </c>
      <c r="D67" s="80">
        <f t="shared" si="32"/>
        <v>1052631.4293201729</v>
      </c>
      <c r="E67" s="80">
        <f t="shared" si="32"/>
        <v>1050946.4938097245</v>
      </c>
      <c r="F67" s="80">
        <f t="shared" si="32"/>
        <v>1066235.5885157699</v>
      </c>
      <c r="G67" s="80">
        <f t="shared" si="32"/>
        <v>1073332.539546648</v>
      </c>
      <c r="H67" s="80">
        <f t="shared" si="32"/>
        <v>1081753.8858198996</v>
      </c>
      <c r="I67" s="80">
        <f t="shared" si="32"/>
        <v>1093962.9401343104</v>
      </c>
      <c r="J67" s="80">
        <f t="shared" si="32"/>
        <v>1102903.0932354867</v>
      </c>
      <c r="K67" s="80">
        <f t="shared" si="32"/>
        <v>1106960.333871545</v>
      </c>
      <c r="L67" s="80">
        <f t="shared" si="32"/>
        <v>1118831.9871700939</v>
      </c>
      <c r="M67" s="80">
        <f t="shared" si="32"/>
        <v>1122124.7518266414</v>
      </c>
      <c r="N67" s="80">
        <f t="shared" si="32"/>
        <v>1125237.8485335913</v>
      </c>
      <c r="O67" s="80">
        <f t="shared" si="32"/>
        <v>1119626.3283454094</v>
      </c>
      <c r="P67" s="80">
        <f t="shared" si="32"/>
        <v>1122826.0121906013</v>
      </c>
      <c r="Q67" s="80">
        <f t="shared" si="32"/>
        <v>1129901.3820048771</v>
      </c>
      <c r="R67" s="80">
        <f t="shared" si="32"/>
        <v>1145590.4434914584</v>
      </c>
      <c r="S67" s="80">
        <f t="shared" si="32"/>
        <v>1148408.6640784214</v>
      </c>
      <c r="T67" s="80">
        <f t="shared" si="32"/>
        <v>1162677.1687944836</v>
      </c>
      <c r="U67" s="80">
        <f t="shared" si="32"/>
        <v>1173281.4909050844</v>
      </c>
      <c r="V67" s="80">
        <f t="shared" si="32"/>
        <v>1178492.7882555251</v>
      </c>
      <c r="W67" s="80">
        <f t="shared" si="32"/>
        <v>1180036.159267351</v>
      </c>
      <c r="X67" s="80">
        <f t="shared" si="32"/>
        <v>1203103.0709430692</v>
      </c>
      <c r="Y67" s="80">
        <f t="shared" si="32"/>
        <v>1194538.0250959578</v>
      </c>
      <c r="Z67" s="80">
        <f t="shared" si="32"/>
        <v>1186457.4681231938</v>
      </c>
      <c r="AA67" s="80">
        <f t="shared" si="32"/>
        <v>1187268.402517953</v>
      </c>
      <c r="AB67" s="80">
        <f t="shared" si="32"/>
        <v>1195251.8157578758</v>
      </c>
      <c r="AC67" s="80">
        <f t="shared" si="32"/>
        <v>1201994.591673163</v>
      </c>
      <c r="AD67" s="80">
        <f t="shared" si="32"/>
        <v>1216870.2354954805</v>
      </c>
      <c r="AE67" s="80">
        <f t="shared" si="32"/>
        <v>1218752.7686804701</v>
      </c>
      <c r="AF67" s="80">
        <f t="shared" si="32"/>
        <v>1218501.4445466765</v>
      </c>
      <c r="AG67" s="80">
        <f t="shared" si="32"/>
        <v>1225012.4700929148</v>
      </c>
      <c r="AH67" s="80">
        <f t="shared" si="32"/>
        <v>1225565.6035387355</v>
      </c>
      <c r="AI67" s="80">
        <f t="shared" si="32"/>
        <v>1226331.2323089149</v>
      </c>
      <c r="AJ67" s="80">
        <f t="shared" si="32"/>
        <v>1230867.9107824718</v>
      </c>
      <c r="AK67" s="80">
        <f t="shared" si="32"/>
        <v>1225952.4706916313</v>
      </c>
      <c r="AL67" s="80">
        <f t="shared" si="32"/>
        <v>1234519.4940614381</v>
      </c>
      <c r="AM67" s="80">
        <f t="shared" si="32"/>
        <v>1236959.6506481657</v>
      </c>
      <c r="AN67" s="80">
        <f t="shared" si="32"/>
        <v>1243057.1578248909</v>
      </c>
      <c r="AO67" s="80">
        <f t="shared" si="32"/>
        <v>1257127.4846568401</v>
      </c>
      <c r="AP67" s="80">
        <f t="shared" si="32"/>
        <v>1273726.4023841606</v>
      </c>
      <c r="AQ67" s="80">
        <f t="shared" si="32"/>
        <v>1280611.2980010009</v>
      </c>
      <c r="AR67" s="80">
        <f t="shared" si="32"/>
        <v>1288172.2146596864</v>
      </c>
      <c r="AS67" s="80">
        <f t="shared" si="32"/>
        <v>1301150.4977133863</v>
      </c>
      <c r="AT67" s="80">
        <f t="shared" si="32"/>
        <v>1312044.9702882487</v>
      </c>
      <c r="AU67" s="80">
        <f t="shared" si="32"/>
        <v>1320689.1708985611</v>
      </c>
      <c r="AV67" s="80">
        <f t="shared" si="32"/>
        <v>1332987.6115035024</v>
      </c>
      <c r="AW67" s="80">
        <f t="shared" si="32"/>
        <v>1333857.773300037</v>
      </c>
      <c r="AX67" s="80">
        <f t="shared" si="32"/>
        <v>1339321.2493242784</v>
      </c>
      <c r="AY67" s="80">
        <f t="shared" si="32"/>
        <v>1339374.2694950011</v>
      </c>
      <c r="AZ67" s="80">
        <f t="shared" si="32"/>
        <v>1351658.09351192</v>
      </c>
      <c r="BA67" s="80">
        <f t="shared" si="32"/>
        <v>1369195.753600108</v>
      </c>
      <c r="BB67" s="80">
        <f t="shared" si="32"/>
        <v>1424501.1444708253</v>
      </c>
      <c r="BC67" s="80">
        <f t="shared" si="32"/>
        <v>1439589.1345573214</v>
      </c>
      <c r="BD67" s="80">
        <f t="shared" si="32"/>
        <v>1453374.5468857745</v>
      </c>
      <c r="BE67" s="80">
        <f t="shared" si="32"/>
        <v>1462911.0905200462</v>
      </c>
      <c r="BF67" s="80">
        <f t="shared" si="32"/>
        <v>1469566.6838846989</v>
      </c>
      <c r="BG67" s="80">
        <f t="shared" si="32"/>
        <v>1475112.7814886738</v>
      </c>
      <c r="BH67" s="80">
        <f t="shared" si="32"/>
        <v>1486546.6763753251</v>
      </c>
      <c r="BI67" s="80">
        <f t="shared" si="32"/>
        <v>1481502.1724164386</v>
      </c>
      <c r="BJ67" s="80">
        <f t="shared" si="32"/>
        <v>1464115.1245060109</v>
      </c>
      <c r="BK67" s="80">
        <f t="shared" si="32"/>
        <v>1462604.506691776</v>
      </c>
      <c r="BL67" s="80">
        <f t="shared" si="32"/>
        <v>1467046.6430892956</v>
      </c>
      <c r="BM67" s="80">
        <f t="shared" si="32"/>
        <v>1474331.6497267145</v>
      </c>
      <c r="BN67" s="80">
        <f t="shared" ref="BN67:CD67" si="33">BN15/BN$50*100</f>
        <v>1487433.673591296</v>
      </c>
      <c r="BO67" s="80">
        <f t="shared" si="33"/>
        <v>1496692.2133156126</v>
      </c>
      <c r="BP67" s="80">
        <f t="shared" si="33"/>
        <v>1506146.9741027381</v>
      </c>
      <c r="BQ67" s="80">
        <f t="shared" si="33"/>
        <v>1502545.8704100768</v>
      </c>
      <c r="BR67" s="80">
        <f t="shared" si="33"/>
        <v>1507766.6754643815</v>
      </c>
      <c r="BS67" s="80">
        <f t="shared" si="33"/>
        <v>1506632.1384618969</v>
      </c>
      <c r="BT67" s="80">
        <f t="shared" si="33"/>
        <v>1512162.8220540732</v>
      </c>
      <c r="BU67" s="80">
        <f t="shared" si="33"/>
        <v>1501789.7665767174</v>
      </c>
      <c r="BV67" s="80">
        <f t="shared" si="33"/>
        <v>1499388.6375885874</v>
      </c>
      <c r="BW67" s="80">
        <f t="shared" si="33"/>
        <v>1500063.2065207679</v>
      </c>
      <c r="BX67" s="80">
        <f t="shared" si="33"/>
        <v>1506761.7845419673</v>
      </c>
      <c r="BY67" s="80">
        <f t="shared" si="33"/>
        <v>1519877.7920552783</v>
      </c>
      <c r="BZ67" s="80">
        <f t="shared" si="33"/>
        <v>1534258.81360218</v>
      </c>
      <c r="CA67" s="80">
        <f t="shared" si="33"/>
        <v>1537605.3083080081</v>
      </c>
      <c r="CB67" s="80">
        <f t="shared" si="33"/>
        <v>1539346.3796437352</v>
      </c>
      <c r="CC67" s="80">
        <f t="shared" si="33"/>
        <v>1538490.8251403095</v>
      </c>
      <c r="CD67" s="80">
        <f t="shared" si="33"/>
        <v>1547072.0493078469</v>
      </c>
      <c r="CE67" s="80">
        <v>1546566.4432176657</v>
      </c>
      <c r="CF67" s="80">
        <v>1554427.0451501913</v>
      </c>
      <c r="CG67" s="80">
        <v>1543594.0594059408</v>
      </c>
      <c r="CH67" s="80">
        <v>1547417.8531248788</v>
      </c>
      <c r="CI67" s="80">
        <v>1554579.8853306687</v>
      </c>
      <c r="CJ67" s="80">
        <v>1561178.4375120802</v>
      </c>
      <c r="CK67" s="305">
        <v>1568862.1765461552</v>
      </c>
      <c r="CL67" s="305">
        <v>1587480.6505671635</v>
      </c>
      <c r="CM67" s="305">
        <v>1598518.2818807538</v>
      </c>
      <c r="CN67" s="305">
        <v>1604471.3416339559</v>
      </c>
      <c r="CO67" s="73"/>
      <c r="CP67" s="73"/>
      <c r="CQ67" s="73"/>
      <c r="CR67" s="73"/>
      <c r="CS67" s="73"/>
      <c r="CT67" s="73"/>
      <c r="CU67" s="73"/>
      <c r="CV67" s="73"/>
      <c r="CW67" s="73"/>
      <c r="CX67" s="73"/>
      <c r="CY67" s="73"/>
      <c r="CZ67" s="73"/>
      <c r="DA67" s="73"/>
      <c r="DB67" s="73"/>
      <c r="DC67" s="73"/>
    </row>
    <row r="68" spans="1:107">
      <c r="A68" s="69" t="s">
        <v>149</v>
      </c>
      <c r="B68" s="72">
        <f t="shared" ref="B68:BM68" si="34">B16/B$50*100</f>
        <v>540630.85737409384</v>
      </c>
      <c r="C68" s="72">
        <f t="shared" si="34"/>
        <v>542611.3946945339</v>
      </c>
      <c r="D68" s="72">
        <f t="shared" si="34"/>
        <v>548973.31066988024</v>
      </c>
      <c r="E68" s="72">
        <f t="shared" si="34"/>
        <v>552031.15218175505</v>
      </c>
      <c r="F68" s="72">
        <f t="shared" si="34"/>
        <v>557911.07172157557</v>
      </c>
      <c r="G68" s="72">
        <f t="shared" si="34"/>
        <v>559222.1592596143</v>
      </c>
      <c r="H68" s="72">
        <f t="shared" si="34"/>
        <v>560388.02669105574</v>
      </c>
      <c r="I68" s="72">
        <f t="shared" si="34"/>
        <v>562641.24423674261</v>
      </c>
      <c r="J68" s="72">
        <f t="shared" si="34"/>
        <v>566205.54962881736</v>
      </c>
      <c r="K68" s="72">
        <f t="shared" si="34"/>
        <v>563795.03808502248</v>
      </c>
      <c r="L68" s="72">
        <f t="shared" si="34"/>
        <v>562785.59324112174</v>
      </c>
      <c r="M68" s="72">
        <f t="shared" si="34"/>
        <v>567428.03537288087</v>
      </c>
      <c r="N68" s="72">
        <f t="shared" si="34"/>
        <v>571208.19493675604</v>
      </c>
      <c r="O68" s="72">
        <f t="shared" si="34"/>
        <v>564917.29982256424</v>
      </c>
      <c r="P68" s="72">
        <f t="shared" si="34"/>
        <v>566851.56953450374</v>
      </c>
      <c r="Q68" s="72">
        <f t="shared" si="34"/>
        <v>569246.92552945693</v>
      </c>
      <c r="R68" s="72">
        <f t="shared" si="34"/>
        <v>578189.56929105578</v>
      </c>
      <c r="S68" s="72">
        <f t="shared" si="34"/>
        <v>575417.4038897329</v>
      </c>
      <c r="T68" s="72">
        <f t="shared" si="34"/>
        <v>580863.04870498797</v>
      </c>
      <c r="U68" s="72">
        <f t="shared" si="34"/>
        <v>584577.48378780356</v>
      </c>
      <c r="V68" s="72">
        <f t="shared" si="34"/>
        <v>587038.55491731327</v>
      </c>
      <c r="W68" s="72">
        <f t="shared" si="34"/>
        <v>586314.80849901668</v>
      </c>
      <c r="X68" s="72">
        <f t="shared" si="34"/>
        <v>588338.90404791094</v>
      </c>
      <c r="Y68" s="72">
        <f t="shared" si="34"/>
        <v>588138.06510026217</v>
      </c>
      <c r="Z68" s="72">
        <f t="shared" si="34"/>
        <v>587850.42004533112</v>
      </c>
      <c r="AA68" s="72">
        <f t="shared" si="34"/>
        <v>587951.89203298127</v>
      </c>
      <c r="AB68" s="72">
        <f t="shared" si="34"/>
        <v>594835.12127251341</v>
      </c>
      <c r="AC68" s="72">
        <f t="shared" si="34"/>
        <v>596530.73074197432</v>
      </c>
      <c r="AD68" s="72">
        <f t="shared" si="34"/>
        <v>605764.70367467334</v>
      </c>
      <c r="AE68" s="72">
        <f t="shared" si="34"/>
        <v>604332.40054647694</v>
      </c>
      <c r="AF68" s="72">
        <f t="shared" si="34"/>
        <v>600689.56873805623</v>
      </c>
      <c r="AG68" s="72">
        <f t="shared" si="34"/>
        <v>603441.34046792111</v>
      </c>
      <c r="AH68" s="72">
        <f t="shared" si="34"/>
        <v>606343.68298826553</v>
      </c>
      <c r="AI68" s="72">
        <f t="shared" si="34"/>
        <v>608071.4264556733</v>
      </c>
      <c r="AJ68" s="72">
        <f t="shared" si="34"/>
        <v>610318.51423722657</v>
      </c>
      <c r="AK68" s="72">
        <f t="shared" si="34"/>
        <v>612577.27439319668</v>
      </c>
      <c r="AL68" s="72">
        <f t="shared" si="34"/>
        <v>621812.95024578716</v>
      </c>
      <c r="AM68" s="72">
        <f t="shared" si="34"/>
        <v>622773.81994594319</v>
      </c>
      <c r="AN68" s="72">
        <f t="shared" si="34"/>
        <v>627685.03886769526</v>
      </c>
      <c r="AO68" s="72">
        <f t="shared" si="34"/>
        <v>634216.75480338687</v>
      </c>
      <c r="AP68" s="72">
        <f t="shared" si="34"/>
        <v>643929.12752150907</v>
      </c>
      <c r="AQ68" s="72">
        <f t="shared" si="34"/>
        <v>647604.49318546394</v>
      </c>
      <c r="AR68" s="72">
        <f t="shared" si="34"/>
        <v>652051.98846100876</v>
      </c>
      <c r="AS68" s="72">
        <f t="shared" si="34"/>
        <v>655877.05796361656</v>
      </c>
      <c r="AT68" s="72">
        <f t="shared" si="34"/>
        <v>661745.74617366842</v>
      </c>
      <c r="AU68" s="72">
        <f t="shared" si="34"/>
        <v>665651.15241291223</v>
      </c>
      <c r="AV68" s="72">
        <f t="shared" si="34"/>
        <v>669865.44044184289</v>
      </c>
      <c r="AW68" s="72">
        <f t="shared" si="34"/>
        <v>673936.71709243068</v>
      </c>
      <c r="AX68" s="72">
        <f t="shared" si="34"/>
        <v>679497.58177233895</v>
      </c>
      <c r="AY68" s="72">
        <f t="shared" si="34"/>
        <v>678728.40297560813</v>
      </c>
      <c r="AZ68" s="72">
        <f t="shared" si="34"/>
        <v>684210.76174831472</v>
      </c>
      <c r="BA68" s="72">
        <f t="shared" si="34"/>
        <v>692121.25653551519</v>
      </c>
      <c r="BB68" s="72">
        <f t="shared" si="34"/>
        <v>705492.8154719203</v>
      </c>
      <c r="BC68" s="72">
        <f t="shared" si="34"/>
        <v>710048.70134986273</v>
      </c>
      <c r="BD68" s="72">
        <f t="shared" si="34"/>
        <v>715615.54318309575</v>
      </c>
      <c r="BE68" s="72">
        <f t="shared" si="34"/>
        <v>717771.38847817155</v>
      </c>
      <c r="BF68" s="72">
        <f t="shared" si="34"/>
        <v>721500.41843411431</v>
      </c>
      <c r="BG68" s="72">
        <f t="shared" si="34"/>
        <v>722651.07424859691</v>
      </c>
      <c r="BH68" s="72">
        <f t="shared" si="34"/>
        <v>725599.94859003066</v>
      </c>
      <c r="BI68" s="72">
        <f t="shared" si="34"/>
        <v>729546.8726670203</v>
      </c>
      <c r="BJ68" s="72">
        <f t="shared" si="34"/>
        <v>723963.56037817593</v>
      </c>
      <c r="BK68" s="72">
        <f t="shared" si="34"/>
        <v>723813.25610686408</v>
      </c>
      <c r="BL68" s="72">
        <f t="shared" si="34"/>
        <v>727566.71077589295</v>
      </c>
      <c r="BM68" s="72">
        <f t="shared" si="34"/>
        <v>729598.67938720831</v>
      </c>
      <c r="BN68" s="72">
        <f t="shared" ref="BN68:CD68" si="35">BN16/BN$50*100</f>
        <v>736857.80687281454</v>
      </c>
      <c r="BO68" s="72">
        <f t="shared" si="35"/>
        <v>740090.9470729701</v>
      </c>
      <c r="BP68" s="72">
        <f t="shared" si="35"/>
        <v>743736.102920732</v>
      </c>
      <c r="BQ68" s="72">
        <f t="shared" si="35"/>
        <v>744633.72458023927</v>
      </c>
      <c r="BR68" s="72">
        <f t="shared" si="35"/>
        <v>748081.80160735489</v>
      </c>
      <c r="BS68" s="72">
        <f t="shared" si="35"/>
        <v>746653.38533993182</v>
      </c>
      <c r="BT68" s="72">
        <f t="shared" si="35"/>
        <v>745834.1801851677</v>
      </c>
      <c r="BU68" s="72">
        <f t="shared" si="35"/>
        <v>745105.84990788426</v>
      </c>
      <c r="BV68" s="72">
        <f t="shared" si="35"/>
        <v>744863.60872342344</v>
      </c>
      <c r="BW68" s="72">
        <f t="shared" si="35"/>
        <v>745326.36445090885</v>
      </c>
      <c r="BX68" s="72">
        <f t="shared" si="35"/>
        <v>748125.00059198379</v>
      </c>
      <c r="BY68" s="72">
        <f t="shared" si="35"/>
        <v>753884.98118754127</v>
      </c>
      <c r="BZ68" s="72">
        <f t="shared" si="35"/>
        <v>762453.57164821343</v>
      </c>
      <c r="CA68" s="72">
        <f t="shared" si="35"/>
        <v>762959.31890960189</v>
      </c>
      <c r="CB68" s="72">
        <f t="shared" si="35"/>
        <v>764927.62606191391</v>
      </c>
      <c r="CC68" s="72">
        <f t="shared" si="35"/>
        <v>763717.01229948644</v>
      </c>
      <c r="CD68" s="72">
        <f t="shared" si="35"/>
        <v>768182.56587096327</v>
      </c>
      <c r="CE68" s="72">
        <v>767799.38880126178</v>
      </c>
      <c r="CF68" s="72">
        <v>768776.08672277455</v>
      </c>
      <c r="CG68" s="72">
        <v>767467.67617938272</v>
      </c>
      <c r="CH68" s="72">
        <v>771130.36815765989</v>
      </c>
      <c r="CI68" s="72">
        <v>774903.71462664567</v>
      </c>
      <c r="CJ68" s="72">
        <v>780262.86288607994</v>
      </c>
      <c r="CK68" s="304">
        <v>783055.31676502689</v>
      </c>
      <c r="CL68" s="304">
        <v>794383.96636734379</v>
      </c>
      <c r="CM68" s="304">
        <v>799668.05099758948</v>
      </c>
      <c r="CN68" s="304">
        <v>804109.67623713682</v>
      </c>
      <c r="CO68" s="73"/>
      <c r="CP68" s="73"/>
      <c r="CQ68" s="73"/>
      <c r="CR68" s="73"/>
      <c r="CS68" s="73"/>
      <c r="CT68" s="73"/>
      <c r="CU68" s="73"/>
      <c r="CV68" s="73"/>
      <c r="CW68" s="73"/>
      <c r="CX68" s="73"/>
      <c r="CY68" s="73"/>
      <c r="CZ68" s="73"/>
      <c r="DA68" s="73"/>
      <c r="DB68" s="73"/>
      <c r="DC68" s="73"/>
    </row>
    <row r="69" spans="1:107">
      <c r="A69" s="81" t="s">
        <v>150</v>
      </c>
      <c r="B69" s="80">
        <f t="shared" ref="B69:BM69" si="36">B17/B$50*100</f>
        <v>491767.3011775536</v>
      </c>
      <c r="C69" s="80">
        <f t="shared" si="36"/>
        <v>496225.62818863889</v>
      </c>
      <c r="D69" s="80">
        <f t="shared" si="36"/>
        <v>503658.11865029274</v>
      </c>
      <c r="E69" s="80">
        <f t="shared" si="36"/>
        <v>498915.34162796917</v>
      </c>
      <c r="F69" s="80">
        <f t="shared" si="36"/>
        <v>508324.51679419418</v>
      </c>
      <c r="G69" s="80">
        <f t="shared" si="36"/>
        <v>514110.3802870338</v>
      </c>
      <c r="H69" s="80">
        <f t="shared" si="36"/>
        <v>521365.85912884393</v>
      </c>
      <c r="I69" s="80">
        <f t="shared" si="36"/>
        <v>531321.69589756778</v>
      </c>
      <c r="J69" s="80">
        <f t="shared" si="36"/>
        <v>536697.54360666918</v>
      </c>
      <c r="K69" s="80">
        <f t="shared" si="36"/>
        <v>543165.29578652233</v>
      </c>
      <c r="L69" s="80">
        <f t="shared" si="36"/>
        <v>556046.39392897231</v>
      </c>
      <c r="M69" s="80">
        <f t="shared" si="36"/>
        <v>554696.71645376051</v>
      </c>
      <c r="N69" s="80">
        <f t="shared" si="36"/>
        <v>554029.77721725905</v>
      </c>
      <c r="O69" s="80">
        <f t="shared" si="36"/>
        <v>554709.02852284512</v>
      </c>
      <c r="P69" s="80">
        <f t="shared" si="36"/>
        <v>555974.44265609782</v>
      </c>
      <c r="Q69" s="80">
        <f t="shared" si="36"/>
        <v>560654.57851366943</v>
      </c>
      <c r="R69" s="80">
        <f t="shared" si="36"/>
        <v>567400.99664615327</v>
      </c>
      <c r="S69" s="80">
        <f t="shared" si="36"/>
        <v>572991.26018868817</v>
      </c>
      <c r="T69" s="80">
        <f t="shared" si="36"/>
        <v>581814.12008949567</v>
      </c>
      <c r="U69" s="80">
        <f t="shared" si="36"/>
        <v>588704.00711728085</v>
      </c>
      <c r="V69" s="80">
        <f t="shared" si="36"/>
        <v>591454.23333821178</v>
      </c>
      <c r="W69" s="80">
        <f t="shared" si="36"/>
        <v>593721.35076833423</v>
      </c>
      <c r="X69" s="80">
        <f t="shared" si="36"/>
        <v>614764.16689515812</v>
      </c>
      <c r="Y69" s="80">
        <f t="shared" si="36"/>
        <v>606399.84062130097</v>
      </c>
      <c r="Z69" s="80">
        <f t="shared" si="36"/>
        <v>598607.04807786294</v>
      </c>
      <c r="AA69" s="80">
        <f t="shared" si="36"/>
        <v>599316.51048497157</v>
      </c>
      <c r="AB69" s="80">
        <f t="shared" si="36"/>
        <v>600416.69448536227</v>
      </c>
      <c r="AC69" s="80">
        <f t="shared" si="36"/>
        <v>605463.86093118857</v>
      </c>
      <c r="AD69" s="80">
        <f t="shared" si="36"/>
        <v>611105.53182080714</v>
      </c>
      <c r="AE69" s="80">
        <f t="shared" si="36"/>
        <v>614420.36813399312</v>
      </c>
      <c r="AF69" s="80">
        <f t="shared" si="36"/>
        <v>617811.87580862024</v>
      </c>
      <c r="AG69" s="80">
        <f t="shared" si="36"/>
        <v>621571.12962499354</v>
      </c>
      <c r="AH69" s="80">
        <f t="shared" si="36"/>
        <v>619221.92055047001</v>
      </c>
      <c r="AI69" s="80">
        <f t="shared" si="36"/>
        <v>618259.80585324159</v>
      </c>
      <c r="AJ69" s="80">
        <f t="shared" si="36"/>
        <v>620549.3965452452</v>
      </c>
      <c r="AK69" s="80">
        <f t="shared" si="36"/>
        <v>613375.08160504582</v>
      </c>
      <c r="AL69" s="80">
        <f t="shared" si="36"/>
        <v>612706.54381565109</v>
      </c>
      <c r="AM69" s="80">
        <f t="shared" si="36"/>
        <v>614185.83070222253</v>
      </c>
      <c r="AN69" s="80">
        <f t="shared" si="36"/>
        <v>615372.00484195934</v>
      </c>
      <c r="AO69" s="80">
        <f t="shared" si="36"/>
        <v>622910.72985345346</v>
      </c>
      <c r="AP69" s="80">
        <f t="shared" si="36"/>
        <v>629797.27486265136</v>
      </c>
      <c r="AQ69" s="80">
        <f t="shared" si="36"/>
        <v>633006.80481553695</v>
      </c>
      <c r="AR69" s="80">
        <f t="shared" si="36"/>
        <v>636120.22619867744</v>
      </c>
      <c r="AS69" s="80">
        <f t="shared" si="36"/>
        <v>645273.43974976987</v>
      </c>
      <c r="AT69" s="80">
        <f t="shared" si="36"/>
        <v>650299.22411458043</v>
      </c>
      <c r="AU69" s="80">
        <f t="shared" si="36"/>
        <v>655038.01848564867</v>
      </c>
      <c r="AV69" s="80">
        <f t="shared" si="36"/>
        <v>663122.17106165958</v>
      </c>
      <c r="AW69" s="80">
        <f t="shared" si="36"/>
        <v>659921.05620760634</v>
      </c>
      <c r="AX69" s="80">
        <f t="shared" si="36"/>
        <v>659823.66755193949</v>
      </c>
      <c r="AY69" s="80">
        <f t="shared" si="36"/>
        <v>660645.97790552734</v>
      </c>
      <c r="AZ69" s="80">
        <f t="shared" si="36"/>
        <v>667447.33176360535</v>
      </c>
      <c r="BA69" s="80">
        <f t="shared" si="36"/>
        <v>677074.49706459278</v>
      </c>
      <c r="BB69" s="80">
        <f t="shared" si="36"/>
        <v>719008.32899890514</v>
      </c>
      <c r="BC69" s="80">
        <f t="shared" si="36"/>
        <v>729540.4332074587</v>
      </c>
      <c r="BD69" s="80">
        <f t="shared" si="36"/>
        <v>737759.0037026786</v>
      </c>
      <c r="BE69" s="80">
        <f t="shared" si="36"/>
        <v>745139.70204187452</v>
      </c>
      <c r="BF69" s="80">
        <f t="shared" si="36"/>
        <v>748066.15477938391</v>
      </c>
      <c r="BG69" s="80">
        <f t="shared" si="36"/>
        <v>752461.70724007674</v>
      </c>
      <c r="BH69" s="80">
        <f t="shared" si="36"/>
        <v>760946.72778529453</v>
      </c>
      <c r="BI69" s="80">
        <f t="shared" si="36"/>
        <v>751955.29974941839</v>
      </c>
      <c r="BJ69" s="80">
        <f t="shared" si="36"/>
        <v>740151.56412783486</v>
      </c>
      <c r="BK69" s="80">
        <f t="shared" si="36"/>
        <v>738791.2505849119</v>
      </c>
      <c r="BL69" s="80">
        <f t="shared" si="36"/>
        <v>739479.8267418528</v>
      </c>
      <c r="BM69" s="80">
        <f t="shared" si="36"/>
        <v>744732.9703395064</v>
      </c>
      <c r="BN69" s="80">
        <f t="shared" ref="BN69:CD69" si="37">BN17/BN$50*100</f>
        <v>750575.86671848153</v>
      </c>
      <c r="BO69" s="80">
        <f t="shared" si="37"/>
        <v>756601.26624264289</v>
      </c>
      <c r="BP69" s="80">
        <f t="shared" si="37"/>
        <v>762410.87118200597</v>
      </c>
      <c r="BQ69" s="80">
        <f t="shared" si="37"/>
        <v>757912.14582983742</v>
      </c>
      <c r="BR69" s="80">
        <f t="shared" si="37"/>
        <v>759684.87385702669</v>
      </c>
      <c r="BS69" s="80">
        <f t="shared" si="37"/>
        <v>759978.75312196533</v>
      </c>
      <c r="BT69" s="80">
        <f t="shared" si="37"/>
        <v>766328.53950970399</v>
      </c>
      <c r="BU69" s="80">
        <f t="shared" si="37"/>
        <v>756683.81491136248</v>
      </c>
      <c r="BV69" s="80">
        <f t="shared" si="37"/>
        <v>754524.92764546629</v>
      </c>
      <c r="BW69" s="80">
        <f t="shared" si="37"/>
        <v>754736.84206985903</v>
      </c>
      <c r="BX69" s="80">
        <f t="shared" si="37"/>
        <v>758636.78394998319</v>
      </c>
      <c r="BY69" s="80">
        <f t="shared" si="37"/>
        <v>765992.81086773705</v>
      </c>
      <c r="BZ69" s="80">
        <f t="shared" si="37"/>
        <v>771805.24195396644</v>
      </c>
      <c r="CA69" s="80">
        <f t="shared" si="37"/>
        <v>774645.98939840624</v>
      </c>
      <c r="CB69" s="80">
        <f t="shared" si="37"/>
        <v>774418.65349083766</v>
      </c>
      <c r="CC69" s="80">
        <f t="shared" si="37"/>
        <v>774773.91235123191</v>
      </c>
      <c r="CD69" s="80">
        <f t="shared" si="37"/>
        <v>778889.48343688378</v>
      </c>
      <c r="CE69" s="80">
        <v>778767.05441640387</v>
      </c>
      <c r="CF69" s="80">
        <v>785650.95842741663</v>
      </c>
      <c r="CG69" s="80">
        <v>776126.38322655798</v>
      </c>
      <c r="CH69" s="80">
        <v>776287.48496721883</v>
      </c>
      <c r="CI69" s="80">
        <v>779676.17070402321</v>
      </c>
      <c r="CJ69" s="80">
        <v>780915.57462600025</v>
      </c>
      <c r="CK69" s="305">
        <v>785806.85978112824</v>
      </c>
      <c r="CL69" s="305">
        <v>793096.68419981981</v>
      </c>
      <c r="CM69" s="305">
        <v>798850.23088316433</v>
      </c>
      <c r="CN69" s="305">
        <v>800361.76184092509</v>
      </c>
      <c r="CO69" s="73"/>
      <c r="CP69" s="73"/>
      <c r="CQ69" s="73"/>
      <c r="CR69" s="73"/>
      <c r="CS69" s="73"/>
      <c r="CT69" s="73"/>
      <c r="CU69" s="73"/>
      <c r="CV69" s="73"/>
      <c r="CW69" s="73"/>
      <c r="CX69" s="73"/>
      <c r="CY69" s="73"/>
      <c r="CZ69" s="73"/>
      <c r="DA69" s="73"/>
      <c r="DB69" s="73"/>
      <c r="DC69" s="73"/>
    </row>
    <row r="70" spans="1:107">
      <c r="A70" s="68" t="s">
        <v>151</v>
      </c>
      <c r="B70" s="72">
        <f t="shared" ref="B70:BM70" si="38">B18/B$50*100</f>
        <v>212536.65914617773</v>
      </c>
      <c r="C70" s="72">
        <f t="shared" si="38"/>
        <v>210349.85075026803</v>
      </c>
      <c r="D70" s="72">
        <f t="shared" si="38"/>
        <v>214575.4338421516</v>
      </c>
      <c r="E70" s="72">
        <f t="shared" si="38"/>
        <v>229217.3110181524</v>
      </c>
      <c r="F70" s="72">
        <f t="shared" si="38"/>
        <v>230784.60672768741</v>
      </c>
      <c r="G70" s="72">
        <f t="shared" si="38"/>
        <v>234626.19180287042</v>
      </c>
      <c r="H70" s="72">
        <f t="shared" si="38"/>
        <v>235575.4198086962</v>
      </c>
      <c r="I70" s="72">
        <f t="shared" si="38"/>
        <v>244410.13966318083</v>
      </c>
      <c r="J70" s="72">
        <f t="shared" si="38"/>
        <v>249972.30917980397</v>
      </c>
      <c r="K70" s="72">
        <f t="shared" si="38"/>
        <v>250500.1309095016</v>
      </c>
      <c r="L70" s="72">
        <f t="shared" si="38"/>
        <v>267434.57277757023</v>
      </c>
      <c r="M70" s="72">
        <f t="shared" si="38"/>
        <v>282522.23298211588</v>
      </c>
      <c r="N70" s="72">
        <f t="shared" si="38"/>
        <v>277227.5775478743</v>
      </c>
      <c r="O70" s="72">
        <f t="shared" si="38"/>
        <v>275431.4217950615</v>
      </c>
      <c r="P70" s="72">
        <f t="shared" si="38"/>
        <v>278031.30623658269</v>
      </c>
      <c r="Q70" s="72">
        <f t="shared" si="38"/>
        <v>281530.40333718382</v>
      </c>
      <c r="R70" s="72">
        <f t="shared" si="38"/>
        <v>288277.21436837106</v>
      </c>
      <c r="S70" s="72">
        <f t="shared" si="38"/>
        <v>296802.20757881191</v>
      </c>
      <c r="T70" s="72">
        <f t="shared" si="38"/>
        <v>296107.98655728361</v>
      </c>
      <c r="U70" s="72">
        <f t="shared" si="38"/>
        <v>297466.78622817167</v>
      </c>
      <c r="V70" s="72">
        <f t="shared" si="38"/>
        <v>299928.9938021368</v>
      </c>
      <c r="W70" s="72">
        <f t="shared" si="38"/>
        <v>298178.97471415042</v>
      </c>
      <c r="X70" s="72">
        <f t="shared" si="38"/>
        <v>290963.03184212418</v>
      </c>
      <c r="Y70" s="72">
        <f t="shared" si="38"/>
        <v>302422.49456541252</v>
      </c>
      <c r="Z70" s="72">
        <f t="shared" si="38"/>
        <v>291440.08985200647</v>
      </c>
      <c r="AA70" s="72">
        <f t="shared" si="38"/>
        <v>290712.76062771503</v>
      </c>
      <c r="AB70" s="72">
        <f t="shared" si="38"/>
        <v>291429.70388067095</v>
      </c>
      <c r="AC70" s="72">
        <f t="shared" si="38"/>
        <v>291577.04393026722</v>
      </c>
      <c r="AD70" s="72">
        <f t="shared" si="38"/>
        <v>291312.96281958983</v>
      </c>
      <c r="AE70" s="72">
        <f t="shared" si="38"/>
        <v>299946.60414116131</v>
      </c>
      <c r="AF70" s="72">
        <f t="shared" si="38"/>
        <v>294062.79345318128</v>
      </c>
      <c r="AG70" s="72">
        <f t="shared" si="38"/>
        <v>286377.84537103988</v>
      </c>
      <c r="AH70" s="72">
        <f t="shared" si="38"/>
        <v>287756.34591140872</v>
      </c>
      <c r="AI70" s="72">
        <f t="shared" si="38"/>
        <v>280697.7471741921</v>
      </c>
      <c r="AJ70" s="72">
        <f t="shared" si="38"/>
        <v>294792.94963331113</v>
      </c>
      <c r="AK70" s="72">
        <f t="shared" si="38"/>
        <v>298728.10635969642</v>
      </c>
      <c r="AL70" s="72">
        <f t="shared" si="38"/>
        <v>289947.65471135103</v>
      </c>
      <c r="AM70" s="72">
        <f t="shared" si="38"/>
        <v>280612.25063095015</v>
      </c>
      <c r="AN70" s="72">
        <f t="shared" si="38"/>
        <v>279694.84721595939</v>
      </c>
      <c r="AO70" s="72">
        <f t="shared" si="38"/>
        <v>283653.78333061165</v>
      </c>
      <c r="AP70" s="72">
        <f t="shared" si="38"/>
        <v>293085.34020248085</v>
      </c>
      <c r="AQ70" s="72">
        <f t="shared" si="38"/>
        <v>291339.16413873999</v>
      </c>
      <c r="AR70" s="72">
        <f t="shared" si="38"/>
        <v>292131.1384954534</v>
      </c>
      <c r="AS70" s="72">
        <f t="shared" si="38"/>
        <v>297276.03171182302</v>
      </c>
      <c r="AT70" s="72">
        <f t="shared" si="38"/>
        <v>289168.32475579804</v>
      </c>
      <c r="AU70" s="72">
        <f t="shared" si="38"/>
        <v>282769.18330636242</v>
      </c>
      <c r="AV70" s="72">
        <f t="shared" si="38"/>
        <v>304088.82814376825</v>
      </c>
      <c r="AW70" s="72">
        <f t="shared" si="38"/>
        <v>331331.32386191067</v>
      </c>
      <c r="AX70" s="72">
        <f t="shared" si="38"/>
        <v>320849.32349895773</v>
      </c>
      <c r="AY70" s="72">
        <f t="shared" si="38"/>
        <v>303528.21890966926</v>
      </c>
      <c r="AZ70" s="72">
        <f t="shared" si="38"/>
        <v>322134.02075851656</v>
      </c>
      <c r="BA70" s="72">
        <f t="shared" si="38"/>
        <v>324652.15909875795</v>
      </c>
      <c r="BB70" s="72">
        <f t="shared" si="38"/>
        <v>301728.15446324815</v>
      </c>
      <c r="BC70" s="72">
        <f t="shared" si="38"/>
        <v>308985.95431829861</v>
      </c>
      <c r="BD70" s="72">
        <f t="shared" si="38"/>
        <v>302520.80654973123</v>
      </c>
      <c r="BE70" s="72">
        <f t="shared" si="38"/>
        <v>293991.0471764243</v>
      </c>
      <c r="BF70" s="72">
        <f t="shared" si="38"/>
        <v>287356.22307839396</v>
      </c>
      <c r="BG70" s="72">
        <f t="shared" si="38"/>
        <v>284454.55891312065</v>
      </c>
      <c r="BH70" s="72">
        <f t="shared" si="38"/>
        <v>290028.57723877236</v>
      </c>
      <c r="BI70" s="72">
        <f t="shared" si="38"/>
        <v>310052.90377831284</v>
      </c>
      <c r="BJ70" s="72">
        <f t="shared" si="38"/>
        <v>298844.4418048443</v>
      </c>
      <c r="BK70" s="72">
        <f t="shared" si="38"/>
        <v>295723.67050862603</v>
      </c>
      <c r="BL70" s="72">
        <f t="shared" si="38"/>
        <v>311636.13000547246</v>
      </c>
      <c r="BM70" s="72">
        <f t="shared" si="38"/>
        <v>319203.50810665218</v>
      </c>
      <c r="BN70" s="72">
        <f t="shared" ref="BN70:CD70" si="39">BN18/BN$50*100</f>
        <v>319761.75175706454</v>
      </c>
      <c r="BO70" s="72">
        <f t="shared" si="39"/>
        <v>314026.50648693118</v>
      </c>
      <c r="BP70" s="72">
        <f t="shared" si="39"/>
        <v>313962.45362924202</v>
      </c>
      <c r="BQ70" s="72">
        <f t="shared" si="39"/>
        <v>314931.34406060574</v>
      </c>
      <c r="BR70" s="72">
        <f t="shared" si="39"/>
        <v>311866.83020826813</v>
      </c>
      <c r="BS70" s="72">
        <f t="shared" si="39"/>
        <v>299150.44251808233</v>
      </c>
      <c r="BT70" s="72">
        <f t="shared" si="39"/>
        <v>310364.25610408769</v>
      </c>
      <c r="BU70" s="72">
        <f t="shared" si="39"/>
        <v>316767.13915589446</v>
      </c>
      <c r="BV70" s="72">
        <f t="shared" si="39"/>
        <v>302758.03523435828</v>
      </c>
      <c r="BW70" s="72">
        <f t="shared" si="39"/>
        <v>294977.86183669302</v>
      </c>
      <c r="BX70" s="72">
        <f t="shared" si="39"/>
        <v>295784.62155305198</v>
      </c>
      <c r="BY70" s="72">
        <f t="shared" si="39"/>
        <v>307663.72909453209</v>
      </c>
      <c r="BZ70" s="72">
        <f t="shared" si="39"/>
        <v>309600.23009873048</v>
      </c>
      <c r="CA70" s="72">
        <f t="shared" si="39"/>
        <v>327643.57257374388</v>
      </c>
      <c r="CB70" s="72">
        <f t="shared" si="39"/>
        <v>322747.98080471606</v>
      </c>
      <c r="CC70" s="72">
        <f t="shared" si="39"/>
        <v>332100.1671774867</v>
      </c>
      <c r="CD70" s="72">
        <f t="shared" si="39"/>
        <v>340790.94701586448</v>
      </c>
      <c r="CE70" s="72">
        <v>349036.57334384863</v>
      </c>
      <c r="CF70" s="72">
        <v>355990.24466535682</v>
      </c>
      <c r="CG70" s="72">
        <v>372806.83362453891</v>
      </c>
      <c r="CH70" s="72">
        <v>354143.90735927375</v>
      </c>
      <c r="CI70" s="72">
        <v>354902.16241911543</v>
      </c>
      <c r="CJ70" s="72">
        <v>353861.57176543353</v>
      </c>
      <c r="CK70" s="304">
        <v>341645.78725212737</v>
      </c>
      <c r="CL70" s="304">
        <v>339533.67624693649</v>
      </c>
      <c r="CM70" s="304">
        <v>340911.43186284474</v>
      </c>
      <c r="CN70" s="304">
        <v>338638.78789047815</v>
      </c>
      <c r="CO70" s="73"/>
      <c r="CP70" s="73"/>
      <c r="CQ70" s="73"/>
      <c r="CR70" s="73"/>
      <c r="CS70" s="73"/>
      <c r="CT70" s="73"/>
      <c r="CU70" s="73"/>
      <c r="CV70" s="73"/>
      <c r="CW70" s="73"/>
      <c r="CX70" s="73"/>
      <c r="CY70" s="73"/>
      <c r="CZ70" s="73"/>
      <c r="DA70" s="73"/>
      <c r="DB70" s="73"/>
      <c r="DC70" s="73"/>
    </row>
    <row r="71" spans="1:107">
      <c r="A71" s="79" t="s">
        <v>152</v>
      </c>
      <c r="B71" s="80">
        <f t="shared" ref="B71:BM71" si="40">B19/B$50*100</f>
        <v>417855.83053968014</v>
      </c>
      <c r="C71" s="80">
        <f t="shared" si="40"/>
        <v>413473.54506966786</v>
      </c>
      <c r="D71" s="80">
        <f t="shared" si="40"/>
        <v>425005.21745284821</v>
      </c>
      <c r="E71" s="80">
        <f t="shared" si="40"/>
        <v>426680.10233718366</v>
      </c>
      <c r="F71" s="80">
        <f t="shared" si="40"/>
        <v>431118.42936698132</v>
      </c>
      <c r="G71" s="80">
        <f t="shared" si="40"/>
        <v>445363.81826821755</v>
      </c>
      <c r="H71" s="80">
        <f t="shared" si="40"/>
        <v>441939.22073853872</v>
      </c>
      <c r="I71" s="80">
        <f t="shared" si="40"/>
        <v>447093.67096571985</v>
      </c>
      <c r="J71" s="80">
        <f t="shared" si="40"/>
        <v>448917.99502567563</v>
      </c>
      <c r="K71" s="80">
        <f t="shared" si="40"/>
        <v>449342.3650727339</v>
      </c>
      <c r="L71" s="80">
        <f t="shared" si="40"/>
        <v>453821.7272897198</v>
      </c>
      <c r="M71" s="80">
        <f t="shared" si="40"/>
        <v>475845.42541073787</v>
      </c>
      <c r="N71" s="80">
        <f t="shared" si="40"/>
        <v>466374.61413473519</v>
      </c>
      <c r="O71" s="80">
        <f t="shared" si="40"/>
        <v>468126.93532456033</v>
      </c>
      <c r="P71" s="80">
        <f t="shared" si="40"/>
        <v>465432.95520449145</v>
      </c>
      <c r="Q71" s="80">
        <f t="shared" si="40"/>
        <v>462035.34724682313</v>
      </c>
      <c r="R71" s="80">
        <f t="shared" si="40"/>
        <v>464112.49590565794</v>
      </c>
      <c r="S71" s="80">
        <f t="shared" si="40"/>
        <v>468207.01793915994</v>
      </c>
      <c r="T71" s="80">
        <f t="shared" si="40"/>
        <v>464428.86982110166</v>
      </c>
      <c r="U71" s="80">
        <f t="shared" si="40"/>
        <v>468843.32272718928</v>
      </c>
      <c r="V71" s="80">
        <f t="shared" si="40"/>
        <v>465882.01611298125</v>
      </c>
      <c r="W71" s="80">
        <f t="shared" si="40"/>
        <v>477074.09629305929</v>
      </c>
      <c r="X71" s="80">
        <f t="shared" si="40"/>
        <v>472456.11491449591</v>
      </c>
      <c r="Y71" s="80">
        <f t="shared" si="40"/>
        <v>480986.77283064916</v>
      </c>
      <c r="Z71" s="80">
        <f t="shared" si="40"/>
        <v>475125.53948002285</v>
      </c>
      <c r="AA71" s="80">
        <f t="shared" si="40"/>
        <v>475897.05622129585</v>
      </c>
      <c r="AB71" s="80">
        <f t="shared" si="40"/>
        <v>480642.37588661263</v>
      </c>
      <c r="AC71" s="80">
        <f t="shared" si="40"/>
        <v>472364.24201686634</v>
      </c>
      <c r="AD71" s="80">
        <f t="shared" si="40"/>
        <v>489200.88392652408</v>
      </c>
      <c r="AE71" s="80">
        <f t="shared" si="40"/>
        <v>486253.33451145282</v>
      </c>
      <c r="AF71" s="80">
        <f t="shared" si="40"/>
        <v>502501.09741666046</v>
      </c>
      <c r="AG71" s="80">
        <f t="shared" si="40"/>
        <v>506178.56893104629</v>
      </c>
      <c r="AH71" s="80">
        <f t="shared" si="40"/>
        <v>502277.31744178903</v>
      </c>
      <c r="AI71" s="80">
        <f t="shared" si="40"/>
        <v>507308.58542188571</v>
      </c>
      <c r="AJ71" s="80">
        <f t="shared" si="40"/>
        <v>543050.4659433905</v>
      </c>
      <c r="AK71" s="80">
        <f t="shared" si="40"/>
        <v>575433.70576689451</v>
      </c>
      <c r="AL71" s="80">
        <f t="shared" si="40"/>
        <v>591566.63074667542</v>
      </c>
      <c r="AM71" s="80">
        <f t="shared" si="40"/>
        <v>588896.33814795048</v>
      </c>
      <c r="AN71" s="80">
        <f t="shared" si="40"/>
        <v>582974.80329541292</v>
      </c>
      <c r="AO71" s="80">
        <f t="shared" si="40"/>
        <v>581304.20565043646</v>
      </c>
      <c r="AP71" s="80">
        <f t="shared" si="40"/>
        <v>584914.00212155748</v>
      </c>
      <c r="AQ71" s="80">
        <f t="shared" si="40"/>
        <v>583431.37224167399</v>
      </c>
      <c r="AR71" s="80">
        <f t="shared" si="40"/>
        <v>605804.94480573165</v>
      </c>
      <c r="AS71" s="80">
        <f t="shared" si="40"/>
        <v>609219.39918709639</v>
      </c>
      <c r="AT71" s="80">
        <f t="shared" si="40"/>
        <v>610964.35404806165</v>
      </c>
      <c r="AU71" s="80">
        <f t="shared" si="40"/>
        <v>594644.89661187306</v>
      </c>
      <c r="AV71" s="80">
        <f t="shared" si="40"/>
        <v>593828.85675513116</v>
      </c>
      <c r="AW71" s="80">
        <f t="shared" si="40"/>
        <v>624857.36634157866</v>
      </c>
      <c r="AX71" s="80">
        <f t="shared" si="40"/>
        <v>621420.05453506333</v>
      </c>
      <c r="AY71" s="80">
        <f t="shared" si="40"/>
        <v>623615.100569851</v>
      </c>
      <c r="AZ71" s="80">
        <f t="shared" si="40"/>
        <v>624488.81798113347</v>
      </c>
      <c r="BA71" s="80">
        <f t="shared" si="40"/>
        <v>624083.86642973323</v>
      </c>
      <c r="BB71" s="80">
        <f t="shared" si="40"/>
        <v>619704.89413151448</v>
      </c>
      <c r="BC71" s="80">
        <f t="shared" si="40"/>
        <v>650725.46967981791</v>
      </c>
      <c r="BD71" s="80">
        <f t="shared" si="40"/>
        <v>637428.28047076205</v>
      </c>
      <c r="BE71" s="80">
        <f t="shared" si="40"/>
        <v>624266.07368148072</v>
      </c>
      <c r="BF71" s="80">
        <f t="shared" si="40"/>
        <v>628631.01242631569</v>
      </c>
      <c r="BG71" s="80">
        <f t="shared" si="40"/>
        <v>610488.81100101629</v>
      </c>
      <c r="BH71" s="80">
        <f t="shared" si="40"/>
        <v>596586.10374160553</v>
      </c>
      <c r="BI71" s="80">
        <f t="shared" si="40"/>
        <v>642936.44680243218</v>
      </c>
      <c r="BJ71" s="80">
        <f t="shared" si="40"/>
        <v>630582.07051156508</v>
      </c>
      <c r="BK71" s="80">
        <f t="shared" si="40"/>
        <v>624085.15682663303</v>
      </c>
      <c r="BL71" s="80">
        <f t="shared" si="40"/>
        <v>588566.77430028468</v>
      </c>
      <c r="BM71" s="80">
        <f t="shared" si="40"/>
        <v>588261.99804185587</v>
      </c>
      <c r="BN71" s="80">
        <f t="shared" ref="BN71:CD71" si="41">BN19/BN$50*100</f>
        <v>580698.26285460545</v>
      </c>
      <c r="BO71" s="80">
        <f t="shared" si="41"/>
        <v>580157.52353015624</v>
      </c>
      <c r="BP71" s="80">
        <f t="shared" si="41"/>
        <v>577743.17503270647</v>
      </c>
      <c r="BQ71" s="80">
        <f t="shared" si="41"/>
        <v>574435.28266451298</v>
      </c>
      <c r="BR71" s="80">
        <f t="shared" si="41"/>
        <v>579979.09498405154</v>
      </c>
      <c r="BS71" s="80">
        <f t="shared" si="41"/>
        <v>562679.25466876954</v>
      </c>
      <c r="BT71" s="80">
        <f t="shared" si="41"/>
        <v>548488.30103042023</v>
      </c>
      <c r="BU71" s="80">
        <f t="shared" si="41"/>
        <v>567140.27620496461</v>
      </c>
      <c r="BV71" s="80">
        <f t="shared" si="41"/>
        <v>584673.9225233444</v>
      </c>
      <c r="BW71" s="80">
        <f t="shared" si="41"/>
        <v>566186.06219272944</v>
      </c>
      <c r="BX71" s="80">
        <f t="shared" si="41"/>
        <v>557707.17696698778</v>
      </c>
      <c r="BY71" s="80">
        <f t="shared" si="41"/>
        <v>556868.79305386147</v>
      </c>
      <c r="BZ71" s="80">
        <f t="shared" si="41"/>
        <v>559207.78195229685</v>
      </c>
      <c r="CA71" s="80">
        <f t="shared" si="41"/>
        <v>549925.67946054612</v>
      </c>
      <c r="CB71" s="80">
        <f t="shared" si="41"/>
        <v>554192.56600521842</v>
      </c>
      <c r="CC71" s="80">
        <f t="shared" si="41"/>
        <v>549071.56788600085</v>
      </c>
      <c r="CD71" s="80">
        <f t="shared" si="41"/>
        <v>549060.11871141626</v>
      </c>
      <c r="CE71" s="80">
        <v>543453.37145110406</v>
      </c>
      <c r="CF71" s="80">
        <v>524742.87166554248</v>
      </c>
      <c r="CG71" s="80">
        <v>521693.5546495826</v>
      </c>
      <c r="CH71" s="80">
        <v>545650.48298871086</v>
      </c>
      <c r="CI71" s="80">
        <v>534243.83240039193</v>
      </c>
      <c r="CJ71" s="80">
        <v>512523.19378406589</v>
      </c>
      <c r="CK71" s="305">
        <v>516329.60176179104</v>
      </c>
      <c r="CL71" s="305">
        <v>516014.93708407186</v>
      </c>
      <c r="CM71" s="305">
        <v>520073.47602590534</v>
      </c>
      <c r="CN71" s="305">
        <v>510714.55438000901</v>
      </c>
      <c r="CO71" s="73"/>
      <c r="CP71" s="73"/>
      <c r="CQ71" s="73"/>
      <c r="CR71" s="73"/>
      <c r="CS71" s="73"/>
      <c r="CT71" s="73"/>
      <c r="CU71" s="73"/>
      <c r="CV71" s="73"/>
      <c r="CW71" s="73"/>
      <c r="CX71" s="73"/>
      <c r="CY71" s="73"/>
      <c r="CZ71" s="73"/>
      <c r="DA71" s="73"/>
      <c r="DB71" s="73"/>
      <c r="DC71" s="73"/>
    </row>
    <row r="72" spans="1:107">
      <c r="A72" s="68" t="s">
        <v>153</v>
      </c>
      <c r="B72" s="72">
        <f t="shared" ref="B72:BM72" si="42">B20/B$50*100</f>
        <v>11952.942940431896</v>
      </c>
      <c r="C72" s="72">
        <f t="shared" si="42"/>
        <v>11721.437942122189</v>
      </c>
      <c r="D72" s="72">
        <f t="shared" si="42"/>
        <v>11439.718305979572</v>
      </c>
      <c r="E72" s="72">
        <f t="shared" si="42"/>
        <v>11480.060713052149</v>
      </c>
      <c r="F72" s="72">
        <f t="shared" si="42"/>
        <v>11122.069455913916</v>
      </c>
      <c r="G72" s="72">
        <f t="shared" si="42"/>
        <v>11029.582425415321</v>
      </c>
      <c r="H72" s="72">
        <f t="shared" si="42"/>
        <v>10970.922525818371</v>
      </c>
      <c r="I72" s="72">
        <f t="shared" si="42"/>
        <v>10551.451499349354</v>
      </c>
      <c r="J72" s="72">
        <f t="shared" si="42"/>
        <v>10463.610512279778</v>
      </c>
      <c r="K72" s="72">
        <f t="shared" si="42"/>
        <v>10412.941018837393</v>
      </c>
      <c r="L72" s="72">
        <f t="shared" si="42"/>
        <v>10336.457809345799</v>
      </c>
      <c r="M72" s="72">
        <f t="shared" si="42"/>
        <v>9983.4620591910189</v>
      </c>
      <c r="N72" s="72">
        <f t="shared" si="42"/>
        <v>9938.4639759282345</v>
      </c>
      <c r="O72" s="72">
        <f t="shared" si="42"/>
        <v>9889.9086500073972</v>
      </c>
      <c r="P72" s="72">
        <f t="shared" si="42"/>
        <v>9830.079771013372</v>
      </c>
      <c r="Q72" s="72">
        <f t="shared" si="42"/>
        <v>9816.1465793864681</v>
      </c>
      <c r="R72" s="72">
        <f t="shared" si="42"/>
        <v>7394.2539908564886</v>
      </c>
      <c r="S72" s="72">
        <f t="shared" si="42"/>
        <v>4945.0351438170219</v>
      </c>
      <c r="T72" s="72">
        <f t="shared" si="42"/>
        <v>4948.512657330426</v>
      </c>
      <c r="U72" s="72">
        <f t="shared" si="42"/>
        <v>4894.5100791421073</v>
      </c>
      <c r="V72" s="72">
        <f t="shared" si="42"/>
        <v>4877.2505634421213</v>
      </c>
      <c r="W72" s="72">
        <f t="shared" si="42"/>
        <v>4855.1319932998313</v>
      </c>
      <c r="X72" s="72">
        <f t="shared" si="42"/>
        <v>2407.5464824301889</v>
      </c>
      <c r="Y72" s="72">
        <f t="shared" si="42"/>
        <v>0</v>
      </c>
      <c r="Z72" s="72">
        <f t="shared" si="42"/>
        <v>0</v>
      </c>
      <c r="AA72" s="72">
        <f t="shared" si="42"/>
        <v>0</v>
      </c>
      <c r="AB72" s="72">
        <f t="shared" si="42"/>
        <v>0</v>
      </c>
      <c r="AC72" s="72">
        <f t="shared" si="42"/>
        <v>0</v>
      </c>
      <c r="AD72" s="72">
        <f t="shared" si="42"/>
        <v>0</v>
      </c>
      <c r="AE72" s="72">
        <f t="shared" si="42"/>
        <v>0</v>
      </c>
      <c r="AF72" s="72">
        <f t="shared" si="42"/>
        <v>0</v>
      </c>
      <c r="AG72" s="72">
        <f t="shared" si="42"/>
        <v>0</v>
      </c>
      <c r="AH72" s="72">
        <f t="shared" si="42"/>
        <v>0</v>
      </c>
      <c r="AI72" s="72">
        <f t="shared" si="42"/>
        <v>0</v>
      </c>
      <c r="AJ72" s="72">
        <f t="shared" si="42"/>
        <v>0</v>
      </c>
      <c r="AK72" s="72">
        <f t="shared" si="42"/>
        <v>0</v>
      </c>
      <c r="AL72" s="72">
        <f t="shared" si="42"/>
        <v>0</v>
      </c>
      <c r="AM72" s="72">
        <f t="shared" si="42"/>
        <v>0</v>
      </c>
      <c r="AN72" s="72">
        <f t="shared" si="42"/>
        <v>0.22823047313690034</v>
      </c>
      <c r="AO72" s="72">
        <f t="shared" si="42"/>
        <v>0.22882289741716461</v>
      </c>
      <c r="AP72" s="72">
        <f t="shared" si="42"/>
        <v>0.22997132096333914</v>
      </c>
      <c r="AQ72" s="72">
        <f t="shared" si="42"/>
        <v>0</v>
      </c>
      <c r="AR72" s="72">
        <f t="shared" si="42"/>
        <v>0</v>
      </c>
      <c r="AS72" s="72">
        <f t="shared" si="42"/>
        <v>0</v>
      </c>
      <c r="AT72" s="72">
        <f t="shared" si="42"/>
        <v>0</v>
      </c>
      <c r="AU72" s="72">
        <f t="shared" si="42"/>
        <v>0</v>
      </c>
      <c r="AV72" s="72">
        <f t="shared" si="42"/>
        <v>0</v>
      </c>
      <c r="AW72" s="72">
        <f t="shared" si="42"/>
        <v>0</v>
      </c>
      <c r="AX72" s="72">
        <f t="shared" si="42"/>
        <v>0</v>
      </c>
      <c r="AY72" s="72">
        <f t="shared" si="42"/>
        <v>0</v>
      </c>
      <c r="AZ72" s="72">
        <f t="shared" si="42"/>
        <v>0</v>
      </c>
      <c r="BA72" s="72">
        <f t="shared" si="42"/>
        <v>0</v>
      </c>
      <c r="BB72" s="72">
        <f t="shared" si="42"/>
        <v>0</v>
      </c>
      <c r="BC72" s="72">
        <f t="shared" si="42"/>
        <v>0</v>
      </c>
      <c r="BD72" s="72">
        <f t="shared" si="42"/>
        <v>0</v>
      </c>
      <c r="BE72" s="72">
        <f t="shared" si="42"/>
        <v>0</v>
      </c>
      <c r="BF72" s="72">
        <f t="shared" si="42"/>
        <v>0</v>
      </c>
      <c r="BG72" s="72">
        <f t="shared" si="42"/>
        <v>0</v>
      </c>
      <c r="BH72" s="72">
        <f t="shared" si="42"/>
        <v>0</v>
      </c>
      <c r="BI72" s="72">
        <f t="shared" si="42"/>
        <v>0</v>
      </c>
      <c r="BJ72" s="72">
        <f t="shared" si="42"/>
        <v>0</v>
      </c>
      <c r="BK72" s="72">
        <f t="shared" si="42"/>
        <v>0</v>
      </c>
      <c r="BL72" s="72">
        <f t="shared" si="42"/>
        <v>0</v>
      </c>
      <c r="BM72" s="72">
        <f t="shared" si="42"/>
        <v>0.10544192899352034</v>
      </c>
      <c r="BN72" s="72">
        <f t="shared" ref="BN72:CD72" si="43">BN20/BN$50*100</f>
        <v>0.10556820074390724</v>
      </c>
      <c r="BO72" s="72">
        <f t="shared" si="43"/>
        <v>0</v>
      </c>
      <c r="BP72" s="72">
        <f t="shared" si="43"/>
        <v>0</v>
      </c>
      <c r="BQ72" s="72">
        <f t="shared" si="43"/>
        <v>0.10439092484687841</v>
      </c>
      <c r="BR72" s="72">
        <f t="shared" si="43"/>
        <v>0</v>
      </c>
      <c r="BS72" s="72">
        <f t="shared" si="43"/>
        <v>0</v>
      </c>
      <c r="BT72" s="72">
        <f t="shared" si="43"/>
        <v>0</v>
      </c>
      <c r="BU72" s="72">
        <f t="shared" si="43"/>
        <v>0</v>
      </c>
      <c r="BV72" s="72">
        <f t="shared" si="43"/>
        <v>0</v>
      </c>
      <c r="BW72" s="72">
        <f t="shared" si="43"/>
        <v>0</v>
      </c>
      <c r="BX72" s="72">
        <f t="shared" si="43"/>
        <v>0</v>
      </c>
      <c r="BY72" s="72">
        <f t="shared" si="43"/>
        <v>0</v>
      </c>
      <c r="BZ72" s="72">
        <f t="shared" si="43"/>
        <v>0</v>
      </c>
      <c r="CA72" s="72">
        <f t="shared" si="43"/>
        <v>0</v>
      </c>
      <c r="CB72" s="72">
        <f t="shared" si="43"/>
        <v>0</v>
      </c>
      <c r="CC72" s="72">
        <f t="shared" si="43"/>
        <v>0</v>
      </c>
      <c r="CD72" s="72">
        <f t="shared" si="43"/>
        <v>0</v>
      </c>
      <c r="CE72" s="72">
        <v>0</v>
      </c>
      <c r="CF72" s="72">
        <v>0</v>
      </c>
      <c r="CG72" s="72">
        <v>0</v>
      </c>
      <c r="CH72" s="72">
        <v>0</v>
      </c>
      <c r="CI72" s="72">
        <v>3.395453972196083</v>
      </c>
      <c r="CJ72" s="72">
        <v>8.3111059569368742</v>
      </c>
      <c r="CK72" s="304">
        <v>0</v>
      </c>
      <c r="CL72" s="304">
        <v>0</v>
      </c>
      <c r="CM72" s="304">
        <v>5.9051878527381669</v>
      </c>
      <c r="CN72" s="304">
        <v>1.6395497989140393</v>
      </c>
      <c r="CO72" s="73"/>
      <c r="CP72" s="73"/>
      <c r="CQ72" s="73"/>
      <c r="CR72" s="73"/>
      <c r="CS72" s="73"/>
      <c r="CT72" s="73"/>
      <c r="CU72" s="73"/>
      <c r="CV72" s="73"/>
      <c r="CW72" s="73"/>
      <c r="CX72" s="73"/>
      <c r="CY72" s="73"/>
      <c r="CZ72" s="73"/>
      <c r="DA72" s="73"/>
      <c r="DB72" s="73"/>
      <c r="DC72" s="73"/>
    </row>
    <row r="73" spans="1:107">
      <c r="A73" s="79" t="s">
        <v>154</v>
      </c>
      <c r="B73" s="80">
        <f t="shared" ref="B73:BM73" si="44">B21/B$50*100</f>
        <v>58310.597192282614</v>
      </c>
      <c r="C73" s="80">
        <f t="shared" si="44"/>
        <v>58069.498553054676</v>
      </c>
      <c r="D73" s="80">
        <f t="shared" si="44"/>
        <v>61410.443834882746</v>
      </c>
      <c r="E73" s="80">
        <f t="shared" si="44"/>
        <v>61671.642207468212</v>
      </c>
      <c r="F73" s="80">
        <f t="shared" si="44"/>
        <v>60879.788332900207</v>
      </c>
      <c r="G73" s="80">
        <f t="shared" si="44"/>
        <v>50351.426821744062</v>
      </c>
      <c r="H73" s="80">
        <f t="shared" si="44"/>
        <v>50377.471849395959</v>
      </c>
      <c r="I73" s="80">
        <f t="shared" si="44"/>
        <v>52218.634295538548</v>
      </c>
      <c r="J73" s="80">
        <f t="shared" si="44"/>
        <v>48661.415832726532</v>
      </c>
      <c r="K73" s="80">
        <f t="shared" si="44"/>
        <v>46522.066602683546</v>
      </c>
      <c r="L73" s="80">
        <f t="shared" si="44"/>
        <v>45459.738459813103</v>
      </c>
      <c r="M73" s="80">
        <f t="shared" si="44"/>
        <v>41937.491277996378</v>
      </c>
      <c r="N73" s="80">
        <f t="shared" si="44"/>
        <v>45709.146202566932</v>
      </c>
      <c r="O73" s="80">
        <f t="shared" si="44"/>
        <v>39667.887742126295</v>
      </c>
      <c r="P73" s="80">
        <f t="shared" si="44"/>
        <v>36608.669793214787</v>
      </c>
      <c r="Q73" s="80">
        <f t="shared" si="44"/>
        <v>31868.458221024248</v>
      </c>
      <c r="R73" s="80">
        <f t="shared" si="44"/>
        <v>37586.070068346329</v>
      </c>
      <c r="S73" s="80">
        <f t="shared" si="44"/>
        <v>42150.601831653577</v>
      </c>
      <c r="T73" s="80">
        <f t="shared" si="44"/>
        <v>36693.829255402423</v>
      </c>
      <c r="U73" s="80">
        <f t="shared" si="44"/>
        <v>47441.269321875174</v>
      </c>
      <c r="V73" s="80">
        <f t="shared" si="44"/>
        <v>37586.169003366034</v>
      </c>
      <c r="W73" s="80">
        <f t="shared" si="44"/>
        <v>45268.355924550277</v>
      </c>
      <c r="X73" s="80">
        <f t="shared" si="44"/>
        <v>51314.968944368273</v>
      </c>
      <c r="Y73" s="80">
        <f t="shared" si="44"/>
        <v>35002.482505291111</v>
      </c>
      <c r="Z73" s="80">
        <f t="shared" si="44"/>
        <v>38282.138024087806</v>
      </c>
      <c r="AA73" s="80">
        <f t="shared" si="44"/>
        <v>37131.15514495963</v>
      </c>
      <c r="AB73" s="80">
        <f t="shared" si="44"/>
        <v>41300.628780095307</v>
      </c>
      <c r="AC73" s="80">
        <f t="shared" si="44"/>
        <v>37791.672177733686</v>
      </c>
      <c r="AD73" s="80">
        <f t="shared" si="44"/>
        <v>37053.392604441578</v>
      </c>
      <c r="AE73" s="80">
        <f t="shared" si="44"/>
        <v>40624.183005979299</v>
      </c>
      <c r="AF73" s="80">
        <f t="shared" si="44"/>
        <v>38700.837228395481</v>
      </c>
      <c r="AG73" s="80">
        <f t="shared" si="44"/>
        <v>38227.309698690049</v>
      </c>
      <c r="AH73" s="80">
        <f t="shared" si="44"/>
        <v>40188.751096639426</v>
      </c>
      <c r="AI73" s="80">
        <f t="shared" si="44"/>
        <v>41891.20117309221</v>
      </c>
      <c r="AJ73" s="80">
        <f t="shared" si="44"/>
        <v>44489.072452875931</v>
      </c>
      <c r="AK73" s="80">
        <f t="shared" si="44"/>
        <v>48550.055520037233</v>
      </c>
      <c r="AL73" s="80">
        <f t="shared" si="44"/>
        <v>47449.605367645789</v>
      </c>
      <c r="AM73" s="80">
        <f t="shared" si="44"/>
        <v>48255.649401759438</v>
      </c>
      <c r="AN73" s="80">
        <f t="shared" si="44"/>
        <v>48732.569430846932</v>
      </c>
      <c r="AO73" s="80">
        <f t="shared" si="44"/>
        <v>52822.164108470519</v>
      </c>
      <c r="AP73" s="80">
        <f t="shared" si="44"/>
        <v>75004.916360872099</v>
      </c>
      <c r="AQ73" s="80">
        <f t="shared" si="44"/>
        <v>59170.429486538254</v>
      </c>
      <c r="AR73" s="80">
        <f t="shared" si="44"/>
        <v>52653.792256820074</v>
      </c>
      <c r="AS73" s="80">
        <f t="shared" si="44"/>
        <v>54073.168353484027</v>
      </c>
      <c r="AT73" s="80">
        <f t="shared" si="44"/>
        <v>55904.555737999661</v>
      </c>
      <c r="AU73" s="80">
        <f t="shared" si="44"/>
        <v>51337.741868665376</v>
      </c>
      <c r="AV73" s="80">
        <f t="shared" si="44"/>
        <v>55442.003269773217</v>
      </c>
      <c r="AW73" s="80">
        <f t="shared" si="44"/>
        <v>57516.26089832282</v>
      </c>
      <c r="AX73" s="80">
        <f t="shared" si="44"/>
        <v>56783.929731728611</v>
      </c>
      <c r="AY73" s="80">
        <f t="shared" si="44"/>
        <v>55844.106834023703</v>
      </c>
      <c r="AZ73" s="80">
        <f t="shared" si="44"/>
        <v>56322.321945839394</v>
      </c>
      <c r="BA73" s="80">
        <f t="shared" si="44"/>
        <v>56831.622906573262</v>
      </c>
      <c r="BB73" s="80">
        <f t="shared" si="44"/>
        <v>58911.446318093775</v>
      </c>
      <c r="BC73" s="80">
        <f t="shared" si="44"/>
        <v>62183.940104793088</v>
      </c>
      <c r="BD73" s="80">
        <f t="shared" si="44"/>
        <v>60627.702859635465</v>
      </c>
      <c r="BE73" s="80">
        <f t="shared" si="44"/>
        <v>62630.016070666752</v>
      </c>
      <c r="BF73" s="80">
        <f t="shared" si="44"/>
        <v>76577.166547220128</v>
      </c>
      <c r="BG73" s="80">
        <f t="shared" si="44"/>
        <v>75361.564451643266</v>
      </c>
      <c r="BH73" s="80">
        <f t="shared" si="44"/>
        <v>73572.941890728413</v>
      </c>
      <c r="BI73" s="80">
        <f t="shared" si="44"/>
        <v>86195.493221238197</v>
      </c>
      <c r="BJ73" s="80">
        <f t="shared" si="44"/>
        <v>89120.128162570792</v>
      </c>
      <c r="BK73" s="80">
        <f t="shared" si="44"/>
        <v>81075.232984886447</v>
      </c>
      <c r="BL73" s="80">
        <f t="shared" si="44"/>
        <v>75629.769134010639</v>
      </c>
      <c r="BM73" s="80">
        <f t="shared" si="44"/>
        <v>75000.738651162013</v>
      </c>
      <c r="BN73" s="80">
        <f t="shared" ref="BN73:CD73" si="45">BN21/BN$50*100</f>
        <v>76637.97430744466</v>
      </c>
      <c r="BO73" s="80">
        <f t="shared" si="45"/>
        <v>81090.299708879189</v>
      </c>
      <c r="BP73" s="80">
        <f t="shared" si="45"/>
        <v>74410.054902826159</v>
      </c>
      <c r="BQ73" s="80">
        <f t="shared" si="45"/>
        <v>75666.404793236798</v>
      </c>
      <c r="BR73" s="80">
        <f t="shared" si="45"/>
        <v>81512.056051035077</v>
      </c>
      <c r="BS73" s="80">
        <f t="shared" si="45"/>
        <v>82194.232345377837</v>
      </c>
      <c r="BT73" s="80">
        <f t="shared" si="45"/>
        <v>85176.571781858394</v>
      </c>
      <c r="BU73" s="80">
        <f t="shared" si="45"/>
        <v>88794.484652137064</v>
      </c>
      <c r="BV73" s="80">
        <f t="shared" si="45"/>
        <v>86582.317182224637</v>
      </c>
      <c r="BW73" s="80">
        <f t="shared" si="45"/>
        <v>88005.23382496649</v>
      </c>
      <c r="BX73" s="80">
        <f t="shared" si="45"/>
        <v>86826.442024827062</v>
      </c>
      <c r="BY73" s="80">
        <f t="shared" si="45"/>
        <v>90079.913045981826</v>
      </c>
      <c r="BZ73" s="80">
        <f t="shared" si="45"/>
        <v>88813.795578760459</v>
      </c>
      <c r="CA73" s="80">
        <f t="shared" si="45"/>
        <v>96548.51384164131</v>
      </c>
      <c r="CB73" s="80">
        <f t="shared" si="45"/>
        <v>92939.98327706386</v>
      </c>
      <c r="CC73" s="80">
        <f t="shared" si="45"/>
        <v>95728.416192333709</v>
      </c>
      <c r="CD73" s="80">
        <f t="shared" si="45"/>
        <v>93397.544516781112</v>
      </c>
      <c r="CE73" s="80">
        <v>101239.45189274449</v>
      </c>
      <c r="CF73" s="80">
        <v>94246.112039725136</v>
      </c>
      <c r="CG73" s="80">
        <v>86335.177635410611</v>
      </c>
      <c r="CH73" s="80">
        <v>84951.31318617372</v>
      </c>
      <c r="CI73" s="80">
        <v>82790.384074350746</v>
      </c>
      <c r="CJ73" s="80">
        <v>90080.501758861952</v>
      </c>
      <c r="CK73" s="305">
        <v>91602.708367542087</v>
      </c>
      <c r="CL73" s="305">
        <v>92332.490579562742</v>
      </c>
      <c r="CM73" s="305">
        <v>90542.11560615302</v>
      </c>
      <c r="CN73" s="305">
        <v>89072.304146132097</v>
      </c>
      <c r="CO73" s="73"/>
      <c r="CP73" s="73"/>
      <c r="CQ73" s="73"/>
      <c r="CR73" s="73"/>
      <c r="CS73" s="73"/>
      <c r="CT73" s="73"/>
      <c r="CU73" s="73"/>
      <c r="CV73" s="73"/>
      <c r="CW73" s="73"/>
      <c r="CX73" s="73"/>
      <c r="CY73" s="73"/>
      <c r="CZ73" s="73"/>
      <c r="DA73" s="73"/>
      <c r="DB73" s="73"/>
      <c r="DC73" s="73"/>
    </row>
    <row r="74" spans="1:107">
      <c r="A74" s="75" t="s">
        <v>155</v>
      </c>
      <c r="B74" s="288">
        <f t="shared" ref="B74:BM74" si="46">B22/B$50*100</f>
        <v>1781.7789958191092</v>
      </c>
      <c r="C74" s="288">
        <f t="shared" si="46"/>
        <v>1704.5357449088965</v>
      </c>
      <c r="D74" s="288">
        <f t="shared" si="46"/>
        <v>1051.5944756876697</v>
      </c>
      <c r="E74" s="288">
        <f t="shared" si="46"/>
        <v>1880.3085312967714</v>
      </c>
      <c r="F74" s="288">
        <f t="shared" si="46"/>
        <v>3292.8561622344764</v>
      </c>
      <c r="G74" s="288">
        <f t="shared" si="46"/>
        <v>3568.6381191438818</v>
      </c>
      <c r="H74" s="288">
        <f t="shared" si="46"/>
        <v>3299.900301055598</v>
      </c>
      <c r="I74" s="288">
        <f t="shared" si="46"/>
        <v>2709.0471148092229</v>
      </c>
      <c r="J74" s="288">
        <f t="shared" si="46"/>
        <v>3049.5051209063499</v>
      </c>
      <c r="K74" s="288">
        <f t="shared" si="46"/>
        <v>3355.6678748188724</v>
      </c>
      <c r="L74" s="288">
        <f t="shared" si="46"/>
        <v>2468.1701682243001</v>
      </c>
      <c r="M74" s="288">
        <f t="shared" si="46"/>
        <v>2643.5974190179586</v>
      </c>
      <c r="N74" s="288">
        <f t="shared" si="46"/>
        <v>1746.8802095135502</v>
      </c>
      <c r="O74" s="288">
        <f t="shared" si="46"/>
        <v>2608.7777095963338</v>
      </c>
      <c r="P74" s="288">
        <f t="shared" si="46"/>
        <v>3535.8294783581941</v>
      </c>
      <c r="Q74" s="288">
        <f t="shared" si="46"/>
        <v>3213.9993325632126</v>
      </c>
      <c r="R74" s="288">
        <f t="shared" si="46"/>
        <v>3850.6739667558927</v>
      </c>
      <c r="S74" s="288">
        <f t="shared" si="46"/>
        <v>4375.0714786690623</v>
      </c>
      <c r="T74" s="288">
        <f t="shared" si="46"/>
        <v>5284.819342780067</v>
      </c>
      <c r="U74" s="288">
        <f t="shared" si="46"/>
        <v>3246.1005820892779</v>
      </c>
      <c r="V74" s="288">
        <f t="shared" si="46"/>
        <v>3181.329072149862</v>
      </c>
      <c r="W74" s="288">
        <f t="shared" si="46"/>
        <v>2397.9984778967291</v>
      </c>
      <c r="X74" s="288">
        <f t="shared" si="46"/>
        <v>3550.2696370589497</v>
      </c>
      <c r="Y74" s="288">
        <f t="shared" si="46"/>
        <v>4278.7364278796158</v>
      </c>
      <c r="Z74" s="288">
        <f t="shared" si="46"/>
        <v>4537.9117799208907</v>
      </c>
      <c r="AA74" s="288">
        <f t="shared" si="46"/>
        <v>4583.3297561840554</v>
      </c>
      <c r="AB74" s="288">
        <f t="shared" si="46"/>
        <v>3117.625945410658</v>
      </c>
      <c r="AC74" s="288">
        <f t="shared" si="46"/>
        <v>3374.3764651690171</v>
      </c>
      <c r="AD74" s="288">
        <f t="shared" si="46"/>
        <v>2921.3734943613517</v>
      </c>
      <c r="AE74" s="288">
        <f t="shared" si="46"/>
        <v>1426.3940029452986</v>
      </c>
      <c r="AF74" s="288">
        <f t="shared" si="46"/>
        <v>1340.3998726024483</v>
      </c>
      <c r="AG74" s="288">
        <f t="shared" si="46"/>
        <v>1016.8978578606821</v>
      </c>
      <c r="AH74" s="288">
        <f t="shared" si="46"/>
        <v>1559.7629538612764</v>
      </c>
      <c r="AI74" s="288">
        <f t="shared" si="46"/>
        <v>1328.2269933402586</v>
      </c>
      <c r="AJ74" s="288">
        <f t="shared" si="46"/>
        <v>726.45522758955087</v>
      </c>
      <c r="AK74" s="288">
        <f t="shared" si="46"/>
        <v>1183.1769979062374</v>
      </c>
      <c r="AL74" s="288">
        <f t="shared" si="46"/>
        <v>1439.0982907014848</v>
      </c>
      <c r="AM74" s="288">
        <f t="shared" si="46"/>
        <v>1866.0475080482727</v>
      </c>
      <c r="AN74" s="288">
        <f t="shared" si="46"/>
        <v>1497.9907104340452</v>
      </c>
      <c r="AO74" s="288">
        <f t="shared" si="46"/>
        <v>2459.1596785422676</v>
      </c>
      <c r="AP74" s="288">
        <f t="shared" si="46"/>
        <v>2506.9173698213594</v>
      </c>
      <c r="AQ74" s="288">
        <f t="shared" si="46"/>
        <v>2574.2394660135578</v>
      </c>
      <c r="AR74" s="288">
        <f t="shared" si="46"/>
        <v>2191.8638605676501</v>
      </c>
      <c r="AS74" s="288">
        <f t="shared" si="46"/>
        <v>2048.6160191797057</v>
      </c>
      <c r="AT74" s="288">
        <f t="shared" si="46"/>
        <v>1062.4208545574402</v>
      </c>
      <c r="AU74" s="288">
        <f t="shared" si="46"/>
        <v>1102.8988467762545</v>
      </c>
      <c r="AV74" s="288">
        <f t="shared" si="46"/>
        <v>899.35816892698904</v>
      </c>
      <c r="AW74" s="288">
        <f t="shared" si="46"/>
        <v>2407.9468025512097</v>
      </c>
      <c r="AX74" s="288">
        <f t="shared" si="46"/>
        <v>2110.8360922476963</v>
      </c>
      <c r="AY74" s="288">
        <f t="shared" si="46"/>
        <v>1820.8291402033396</v>
      </c>
      <c r="AZ74" s="288">
        <f t="shared" si="46"/>
        <v>1966.966953818903</v>
      </c>
      <c r="BA74" s="288">
        <f t="shared" si="46"/>
        <v>1718.0420914988861</v>
      </c>
      <c r="BB74" s="288">
        <f t="shared" si="46"/>
        <v>3356.4352749010682</v>
      </c>
      <c r="BC74" s="288">
        <f t="shared" si="46"/>
        <v>3506.7831961043239</v>
      </c>
      <c r="BD74" s="288">
        <f t="shared" si="46"/>
        <v>3762.1885698467436</v>
      </c>
      <c r="BE74" s="288">
        <f t="shared" si="46"/>
        <v>3316.0250545810427</v>
      </c>
      <c r="BF74" s="288">
        <f t="shared" si="46"/>
        <v>3420.9574831430773</v>
      </c>
      <c r="BG74" s="288">
        <f t="shared" si="46"/>
        <v>2889.9033543513997</v>
      </c>
      <c r="BH74" s="288">
        <f t="shared" si="46"/>
        <v>2714.0208768951975</v>
      </c>
      <c r="BI74" s="288">
        <f t="shared" si="46"/>
        <v>5094.794844712892</v>
      </c>
      <c r="BJ74" s="288">
        <f t="shared" si="46"/>
        <v>5658.7396394805683</v>
      </c>
      <c r="BK74" s="288">
        <f t="shared" si="46"/>
        <v>4492.5485883911324</v>
      </c>
      <c r="BL74" s="288">
        <f t="shared" si="46"/>
        <v>5145.8740520434303</v>
      </c>
      <c r="BM74" s="288">
        <f t="shared" si="46"/>
        <v>4847.9035693350834</v>
      </c>
      <c r="BN74" s="288">
        <f t="shared" ref="BN74:CD74" si="47">BN22/BN$50*100</f>
        <v>4959.4885027480177</v>
      </c>
      <c r="BO74" s="288">
        <f t="shared" si="47"/>
        <v>5310.7694892728314</v>
      </c>
      <c r="BP74" s="288">
        <f t="shared" si="47"/>
        <v>4696.1514115032396</v>
      </c>
      <c r="BQ74" s="288">
        <f t="shared" si="47"/>
        <v>4849.1672409871962</v>
      </c>
      <c r="BR74" s="288">
        <f t="shared" si="47"/>
        <v>6453.9214585027194</v>
      </c>
      <c r="BS74" s="288">
        <f t="shared" si="47"/>
        <v>4977.8553881771641</v>
      </c>
      <c r="BT74" s="288">
        <f t="shared" si="47"/>
        <v>6110.0254559995046</v>
      </c>
      <c r="BU74" s="288">
        <f t="shared" si="47"/>
        <v>6713.4491220291611</v>
      </c>
      <c r="BV74" s="288">
        <f t="shared" si="47"/>
        <v>4163.8747026796837</v>
      </c>
      <c r="BW74" s="288">
        <f t="shared" si="47"/>
        <v>3747.250675332743</v>
      </c>
      <c r="BX74" s="288">
        <f t="shared" si="47"/>
        <v>4948.0282158929585</v>
      </c>
      <c r="BY74" s="288">
        <f t="shared" si="47"/>
        <v>3002.0721010402544</v>
      </c>
      <c r="BZ74" s="288">
        <f t="shared" si="47"/>
        <v>5252.7383363815052</v>
      </c>
      <c r="CA74" s="288">
        <f t="shared" si="47"/>
        <v>2296.6202325335262</v>
      </c>
      <c r="CB74" s="288">
        <f t="shared" si="47"/>
        <v>2334.3219195283887</v>
      </c>
      <c r="CC74" s="288">
        <f t="shared" si="47"/>
        <v>1669.4861282490149</v>
      </c>
      <c r="CD74" s="288">
        <f t="shared" si="47"/>
        <v>1868.8625305944488</v>
      </c>
      <c r="CE74" s="288">
        <v>1019.0260252365931</v>
      </c>
      <c r="CF74" s="288">
        <v>1081.8842067192556</v>
      </c>
      <c r="CG74" s="288">
        <v>1146.7676179382645</v>
      </c>
      <c r="CH74" s="288">
        <v>924.85549132947983</v>
      </c>
      <c r="CI74" s="288">
        <v>1029.1135924873156</v>
      </c>
      <c r="CJ74" s="288">
        <v>1106.6334222428388</v>
      </c>
      <c r="CK74" s="306">
        <v>1084.2163216814288</v>
      </c>
      <c r="CL74" s="306">
        <v>1306.3652126742418</v>
      </c>
      <c r="CM74" s="306">
        <v>1790.8208211115304</v>
      </c>
      <c r="CN74" s="306">
        <v>1509.2538119532826</v>
      </c>
      <c r="CO74" s="73"/>
      <c r="CP74" s="73"/>
      <c r="CQ74" s="73"/>
      <c r="CR74" s="73"/>
      <c r="CS74" s="73"/>
      <c r="CT74" s="73"/>
      <c r="CU74" s="73"/>
      <c r="CV74" s="73"/>
      <c r="CW74" s="73"/>
      <c r="CX74" s="73"/>
      <c r="CY74" s="73"/>
      <c r="CZ74" s="73"/>
      <c r="DA74" s="73"/>
      <c r="DB74" s="73"/>
      <c r="DC74" s="73"/>
    </row>
    <row r="75" spans="1:107" s="73" customFormat="1">
      <c r="A75" s="406" t="s">
        <v>156</v>
      </c>
      <c r="BK75" s="80"/>
      <c r="CL75" s="414"/>
    </row>
    <row r="76" spans="1:107" s="73" customFormat="1">
      <c r="CL76" s="414"/>
    </row>
    <row r="77" spans="1:107" s="73" customFormat="1">
      <c r="CL77" s="414"/>
    </row>
    <row r="78" spans="1:107" ht="15" customHeight="1">
      <c r="A78" s="483" t="s">
        <v>158</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286"/>
      <c r="CF78" s="286"/>
      <c r="CG78" s="301"/>
      <c r="CH78" s="328"/>
      <c r="CI78" s="286"/>
      <c r="CJ78" s="328"/>
      <c r="CK78" s="352"/>
      <c r="CL78" s="352"/>
      <c r="CM78" s="352"/>
      <c r="CN78" s="352"/>
      <c r="CO78" s="73"/>
      <c r="CP78" s="73"/>
      <c r="CQ78" s="73"/>
      <c r="CR78" s="73"/>
      <c r="CS78" s="73"/>
      <c r="CT78" s="73"/>
      <c r="CU78" s="73"/>
      <c r="CV78" s="73"/>
      <c r="CW78" s="73"/>
      <c r="CX78" s="73"/>
      <c r="CY78" s="73"/>
      <c r="CZ78" s="73"/>
      <c r="DA78" s="73"/>
      <c r="DB78" s="73"/>
      <c r="DC78" s="73"/>
    </row>
    <row r="79" spans="1:107">
      <c r="A79" s="484"/>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287"/>
      <c r="CF79" s="287"/>
      <c r="CG79" s="302"/>
      <c r="CH79" s="287"/>
      <c r="CI79" s="287"/>
      <c r="CJ79" s="287"/>
      <c r="CK79" s="302"/>
      <c r="CL79" s="302"/>
      <c r="CM79" s="302"/>
      <c r="CN79" s="302"/>
      <c r="CO79" s="73"/>
      <c r="CP79" s="73"/>
      <c r="CQ79" s="73"/>
      <c r="CR79" s="73"/>
      <c r="CS79" s="73"/>
      <c r="CT79" s="73"/>
      <c r="CU79" s="73"/>
      <c r="CV79" s="73"/>
      <c r="CW79" s="73"/>
      <c r="CX79" s="73"/>
      <c r="CY79" s="73"/>
      <c r="CZ79" s="73"/>
      <c r="DA79" s="73"/>
      <c r="DB79" s="73"/>
      <c r="DC79" s="73"/>
    </row>
    <row r="80" spans="1:107">
      <c r="A80" s="77" t="s">
        <v>90</v>
      </c>
      <c r="B80" s="78">
        <v>40909</v>
      </c>
      <c r="C80" s="78">
        <v>40940</v>
      </c>
      <c r="D80" s="78">
        <v>40969</v>
      </c>
      <c r="E80" s="78">
        <v>41000</v>
      </c>
      <c r="F80" s="78">
        <v>41030</v>
      </c>
      <c r="G80" s="78">
        <v>41061</v>
      </c>
      <c r="H80" s="78">
        <v>41091</v>
      </c>
      <c r="I80" s="78">
        <v>41122</v>
      </c>
      <c r="J80" s="78">
        <v>41153</v>
      </c>
      <c r="K80" s="78">
        <v>41183</v>
      </c>
      <c r="L80" s="78">
        <v>41214</v>
      </c>
      <c r="M80" s="78">
        <v>41244</v>
      </c>
      <c r="N80" s="78">
        <v>41275</v>
      </c>
      <c r="O80" s="78">
        <v>41306</v>
      </c>
      <c r="P80" s="78">
        <v>41334</v>
      </c>
      <c r="Q80" s="78">
        <v>41365</v>
      </c>
      <c r="R80" s="78">
        <v>41395</v>
      </c>
      <c r="S80" s="78">
        <v>41426</v>
      </c>
      <c r="T80" s="78">
        <v>41456</v>
      </c>
      <c r="U80" s="78">
        <v>41487</v>
      </c>
      <c r="V80" s="78">
        <v>41518</v>
      </c>
      <c r="W80" s="78">
        <v>41548</v>
      </c>
      <c r="X80" s="78">
        <v>41579</v>
      </c>
      <c r="Y80" s="78">
        <v>41609</v>
      </c>
      <c r="Z80" s="78">
        <v>41640</v>
      </c>
      <c r="AA80" s="78">
        <v>41671</v>
      </c>
      <c r="AB80" s="78">
        <v>41699</v>
      </c>
      <c r="AC80" s="78">
        <v>41730</v>
      </c>
      <c r="AD80" s="78">
        <v>41760</v>
      </c>
      <c r="AE80" s="78">
        <v>41791</v>
      </c>
      <c r="AF80" s="78">
        <v>41821</v>
      </c>
      <c r="AG80" s="78">
        <v>41852</v>
      </c>
      <c r="AH80" s="78">
        <v>41883</v>
      </c>
      <c r="AI80" s="78">
        <v>41913</v>
      </c>
      <c r="AJ80" s="78">
        <v>41944</v>
      </c>
      <c r="AK80" s="78">
        <v>41974</v>
      </c>
      <c r="AL80" s="78">
        <v>42005</v>
      </c>
      <c r="AM80" s="78">
        <v>42036</v>
      </c>
      <c r="AN80" s="78">
        <v>42064</v>
      </c>
      <c r="AO80" s="78">
        <v>42095</v>
      </c>
      <c r="AP80" s="78">
        <v>42125</v>
      </c>
      <c r="AQ80" s="78">
        <v>42156</v>
      </c>
      <c r="AR80" s="78">
        <v>42186</v>
      </c>
      <c r="AS80" s="78">
        <v>42217</v>
      </c>
      <c r="AT80" s="78">
        <v>42248</v>
      </c>
      <c r="AU80" s="78">
        <v>42278</v>
      </c>
      <c r="AV80" s="78">
        <v>42309</v>
      </c>
      <c r="AW80" s="78">
        <v>42339</v>
      </c>
      <c r="AX80" s="78">
        <v>42370</v>
      </c>
      <c r="AY80" s="78">
        <v>42401</v>
      </c>
      <c r="AZ80" s="78">
        <v>42430</v>
      </c>
      <c r="BA80" s="78">
        <v>42461</v>
      </c>
      <c r="BB80" s="78">
        <v>42491</v>
      </c>
      <c r="BC80" s="78">
        <v>42522</v>
      </c>
      <c r="BD80" s="78">
        <v>42552</v>
      </c>
      <c r="BE80" s="78">
        <v>42583</v>
      </c>
      <c r="BF80" s="78">
        <v>42614</v>
      </c>
      <c r="BG80" s="78">
        <v>42644</v>
      </c>
      <c r="BH80" s="78">
        <v>42675</v>
      </c>
      <c r="BI80" s="78">
        <v>42705</v>
      </c>
      <c r="BJ80" s="78">
        <v>42736</v>
      </c>
      <c r="BK80" s="78">
        <v>42767</v>
      </c>
      <c r="BL80" s="78">
        <v>42795</v>
      </c>
      <c r="BM80" s="78">
        <v>42826</v>
      </c>
      <c r="BN80" s="78">
        <v>42856</v>
      </c>
      <c r="BO80" s="78">
        <v>42887</v>
      </c>
      <c r="BP80" s="78">
        <v>42917</v>
      </c>
      <c r="BQ80" s="78">
        <v>42948</v>
      </c>
      <c r="BR80" s="78">
        <v>42979</v>
      </c>
      <c r="BS80" s="78">
        <v>43009</v>
      </c>
      <c r="BT80" s="78">
        <v>43040</v>
      </c>
      <c r="BU80" s="78">
        <v>43070</v>
      </c>
      <c r="BV80" s="78">
        <v>43101</v>
      </c>
      <c r="BW80" s="78">
        <v>43132</v>
      </c>
      <c r="BX80" s="78">
        <v>43160</v>
      </c>
      <c r="BY80" s="78">
        <v>43191</v>
      </c>
      <c r="BZ80" s="78">
        <v>43221</v>
      </c>
      <c r="CA80" s="78">
        <v>43252</v>
      </c>
      <c r="CB80" s="78">
        <v>43282</v>
      </c>
      <c r="CC80" s="78">
        <v>43313</v>
      </c>
      <c r="CD80" s="78">
        <v>43344</v>
      </c>
      <c r="CE80" s="78">
        <v>43374</v>
      </c>
      <c r="CF80" s="78">
        <v>43405</v>
      </c>
      <c r="CG80" s="303">
        <v>43435</v>
      </c>
      <c r="CH80" s="78">
        <v>43466</v>
      </c>
      <c r="CI80" s="78">
        <v>43497</v>
      </c>
      <c r="CJ80" s="78">
        <v>43525</v>
      </c>
      <c r="CK80" s="303">
        <v>43556</v>
      </c>
      <c r="CL80" s="303">
        <v>43586</v>
      </c>
      <c r="CM80" s="303">
        <v>43617</v>
      </c>
      <c r="CN80" s="303">
        <v>43647</v>
      </c>
      <c r="CO80" s="73"/>
      <c r="CP80" s="73"/>
      <c r="CQ80" s="73"/>
      <c r="CR80" s="73"/>
      <c r="CS80" s="73"/>
      <c r="CT80" s="73"/>
      <c r="CU80" s="73"/>
      <c r="CV80" s="73"/>
      <c r="CW80" s="73"/>
      <c r="CX80" s="73"/>
      <c r="CY80" s="73"/>
      <c r="CZ80" s="73"/>
      <c r="DA80" s="73"/>
      <c r="DB80" s="73"/>
      <c r="DC80" s="73"/>
    </row>
    <row r="81" spans="1:107">
      <c r="A81" s="70" t="s">
        <v>137</v>
      </c>
      <c r="B81" s="72"/>
      <c r="C81" s="72"/>
      <c r="D81" s="72"/>
      <c r="E81" s="72"/>
      <c r="F81" s="72"/>
      <c r="G81" s="72"/>
      <c r="H81" s="72"/>
      <c r="I81" s="72"/>
      <c r="J81" s="72"/>
      <c r="K81" s="72"/>
      <c r="L81" s="72"/>
      <c r="M81" s="72"/>
      <c r="N81" s="72">
        <f>((N56/B56)-1)*100</f>
        <v>8.6753428577850187</v>
      </c>
      <c r="O81" s="72">
        <f t="shared" ref="O81:BZ85" si="48">((O56/C56)-1)*100</f>
        <v>8.7422221833585834</v>
      </c>
      <c r="P81" s="72">
        <f t="shared" si="48"/>
        <v>6.5270597683601883</v>
      </c>
      <c r="Q81" s="72">
        <f t="shared" si="48"/>
        <v>6.2914809023163487</v>
      </c>
      <c r="R81" s="72">
        <f t="shared" si="48"/>
        <v>5.4748728165149307</v>
      </c>
      <c r="S81" s="72">
        <f t="shared" si="48"/>
        <v>6.0545300110787625</v>
      </c>
      <c r="T81" s="72">
        <f t="shared" si="48"/>
        <v>6.6352009692757452</v>
      </c>
      <c r="U81" s="72">
        <f t="shared" si="48"/>
        <v>7.3523467226872308</v>
      </c>
      <c r="V81" s="72">
        <f t="shared" si="48"/>
        <v>6.4066378747386299</v>
      </c>
      <c r="W81" s="72">
        <f t="shared" si="48"/>
        <v>7.3673809679776436</v>
      </c>
      <c r="X81" s="72">
        <f t="shared" si="48"/>
        <v>6.5400770406941255</v>
      </c>
      <c r="Y81" s="72">
        <f t="shared" si="48"/>
        <v>5.0191524333619508</v>
      </c>
      <c r="Z81" s="72">
        <f t="shared" si="48"/>
        <v>4.1963805593576486</v>
      </c>
      <c r="AA81" s="72">
        <f t="shared" si="48"/>
        <v>4.1709886215445691</v>
      </c>
      <c r="AB81" s="72">
        <f t="shared" si="48"/>
        <v>4.9844819940032981</v>
      </c>
      <c r="AC81" s="72">
        <f t="shared" si="48"/>
        <v>4.7752715072518326</v>
      </c>
      <c r="AD81" s="72">
        <f t="shared" si="48"/>
        <v>5.2001626006527468</v>
      </c>
      <c r="AE81" s="72">
        <f t="shared" si="48"/>
        <v>4.524236254237235</v>
      </c>
      <c r="AF81" s="72">
        <f t="shared" si="48"/>
        <v>4.3101953373651858</v>
      </c>
      <c r="AG81" s="72">
        <f t="shared" si="48"/>
        <v>3.0736880604465666</v>
      </c>
      <c r="AH81" s="72">
        <f t="shared" si="48"/>
        <v>3.2742810424180258</v>
      </c>
      <c r="AI81" s="72">
        <f t="shared" si="48"/>
        <v>2.6379899560601716</v>
      </c>
      <c r="AJ81" s="72">
        <f t="shared" si="48"/>
        <v>4.0316940554464553</v>
      </c>
      <c r="AK81" s="72">
        <f t="shared" si="48"/>
        <v>5.4433691603756218</v>
      </c>
      <c r="AL81" s="72">
        <f t="shared" si="48"/>
        <v>7.7470056918598651</v>
      </c>
      <c r="AM81" s="72">
        <f t="shared" si="48"/>
        <v>7.3866832282299733</v>
      </c>
      <c r="AN81" s="72">
        <f t="shared" si="48"/>
        <v>7.8110650843835616</v>
      </c>
      <c r="AO81" s="72">
        <f t="shared" si="48"/>
        <v>9.0164300975989597</v>
      </c>
      <c r="AP81" s="72">
        <f t="shared" si="48"/>
        <v>9.2319702350566182</v>
      </c>
      <c r="AQ81" s="72">
        <f t="shared" si="48"/>
        <v>8.3733232355343254</v>
      </c>
      <c r="AR81" s="72">
        <f t="shared" si="48"/>
        <v>9.0129194328571138</v>
      </c>
      <c r="AS81" s="72">
        <f t="shared" si="48"/>
        <v>10.156623009451305</v>
      </c>
      <c r="AT81" s="72">
        <f t="shared" si="48"/>
        <v>11.662502962874054</v>
      </c>
      <c r="AU81" s="72">
        <f t="shared" si="48"/>
        <v>10.811677131095255</v>
      </c>
      <c r="AV81" s="72">
        <f t="shared" si="48"/>
        <v>9.9824622298503307</v>
      </c>
      <c r="AW81" s="72">
        <f t="shared" si="48"/>
        <v>11.233730392528019</v>
      </c>
      <c r="AX81" s="72">
        <f t="shared" si="48"/>
        <v>11.261914212020919</v>
      </c>
      <c r="AY81" s="72">
        <f t="shared" si="48"/>
        <v>11.325636531166383</v>
      </c>
      <c r="AZ81" s="72">
        <f t="shared" si="48"/>
        <v>10.359434080874363</v>
      </c>
      <c r="BA81" s="72">
        <f t="shared" si="48"/>
        <v>9.7821956660687484</v>
      </c>
      <c r="BB81" s="72">
        <f t="shared" si="48"/>
        <v>9.3180697735267159</v>
      </c>
      <c r="BC81" s="72">
        <f t="shared" si="48"/>
        <v>12.252829473115545</v>
      </c>
      <c r="BD81" s="72">
        <f t="shared" si="48"/>
        <v>11.988826476453474</v>
      </c>
      <c r="BE81" s="72">
        <f t="shared" si="48"/>
        <v>10.500989911488357</v>
      </c>
      <c r="BF81" s="72">
        <f t="shared" si="48"/>
        <v>10.228632839448416</v>
      </c>
      <c r="BG81" s="72">
        <f t="shared" si="48"/>
        <v>10.197159983553172</v>
      </c>
      <c r="BH81" s="72">
        <f t="shared" si="48"/>
        <v>10.76256646550684</v>
      </c>
      <c r="BI81" s="72">
        <f t="shared" si="48"/>
        <v>9.249063062619145</v>
      </c>
      <c r="BJ81" s="72">
        <f t="shared" si="48"/>
        <v>6.5229919600378938</v>
      </c>
      <c r="BK81" s="72">
        <f t="shared" si="48"/>
        <v>6.5185327066265231</v>
      </c>
      <c r="BL81" s="72">
        <f t="shared" si="48"/>
        <v>6.5967777260133031</v>
      </c>
      <c r="BM81" s="72">
        <f t="shared" si="48"/>
        <v>6.9041246905819476</v>
      </c>
      <c r="BN81" s="72">
        <f t="shared" si="48"/>
        <v>5.3832877266952073</v>
      </c>
      <c r="BO81" s="72">
        <f t="shared" si="48"/>
        <v>3.899913552695633</v>
      </c>
      <c r="BP81" s="72">
        <f t="shared" si="48"/>
        <v>3.4117878696539039</v>
      </c>
      <c r="BQ81" s="72">
        <f t="shared" si="48"/>
        <v>4.0341919493050993</v>
      </c>
      <c r="BR81" s="72">
        <f t="shared" si="48"/>
        <v>3.3675326419935869</v>
      </c>
      <c r="BS81" s="72">
        <f t="shared" si="48"/>
        <v>3.882388551577387</v>
      </c>
      <c r="BT81" s="72">
        <f t="shared" si="48"/>
        <v>2.2123938706309909</v>
      </c>
      <c r="BU81" s="72">
        <f t="shared" si="48"/>
        <v>2.3611804945531611</v>
      </c>
      <c r="BV81" s="72">
        <f t="shared" si="48"/>
        <v>3.6891236739919675</v>
      </c>
      <c r="BW81" s="72">
        <f t="shared" si="48"/>
        <v>4.0253400310755749</v>
      </c>
      <c r="BX81" s="72">
        <f t="shared" si="48"/>
        <v>4.0431151645704988</v>
      </c>
      <c r="BY81" s="72">
        <f t="shared" si="48"/>
        <v>4.5531564366223742</v>
      </c>
      <c r="BZ81" s="72">
        <f t="shared" si="48"/>
        <v>6.2835473912048689</v>
      </c>
      <c r="CA81" s="72">
        <f t="shared" ref="BY81:CD84" si="49">((CA56/BO56)-1)*100</f>
        <v>6.6455278621602609</v>
      </c>
      <c r="CB81" s="72">
        <f t="shared" si="49"/>
        <v>5.6673141501498048</v>
      </c>
      <c r="CC81" s="72">
        <f t="shared" si="49"/>
        <v>5.7798946531324225</v>
      </c>
      <c r="CD81" s="72">
        <f>((CD56/BR56)-1)*100</f>
        <v>5.525108677600743</v>
      </c>
      <c r="CE81" s="72">
        <v>6.5865686734330575</v>
      </c>
      <c r="CF81" s="72">
        <v>6.4437766230473814</v>
      </c>
      <c r="CG81" s="304">
        <v>4.3394278671283537</v>
      </c>
      <c r="CH81" s="72">
        <v>4.7363830573081467</v>
      </c>
      <c r="CI81" s="72">
        <v>5.4004665555039688</v>
      </c>
      <c r="CJ81" s="72">
        <v>5.9703863067404273</v>
      </c>
      <c r="CK81" s="304">
        <v>4.865132633989222</v>
      </c>
      <c r="CL81" s="304">
        <v>3.8854791587664916</v>
      </c>
      <c r="CM81" s="304">
        <v>3.361253360149874</v>
      </c>
      <c r="CN81" s="304">
        <v>3.5272125262091114</v>
      </c>
      <c r="CO81" s="73"/>
      <c r="CP81" s="73"/>
      <c r="CQ81" s="73"/>
      <c r="CR81" s="73"/>
      <c r="CS81" s="73"/>
      <c r="CT81" s="73"/>
      <c r="CU81" s="73"/>
      <c r="CV81" s="73"/>
      <c r="CW81" s="73"/>
      <c r="CX81" s="73"/>
      <c r="CY81" s="73"/>
      <c r="CZ81" s="73"/>
      <c r="DA81" s="73"/>
      <c r="DB81" s="73"/>
      <c r="DC81" s="73"/>
    </row>
    <row r="82" spans="1:107">
      <c r="A82" s="79" t="s">
        <v>138</v>
      </c>
      <c r="B82" s="80"/>
      <c r="C82" s="80"/>
      <c r="D82" s="80"/>
      <c r="E82" s="80"/>
      <c r="F82" s="80"/>
      <c r="G82" s="80"/>
      <c r="H82" s="80"/>
      <c r="I82" s="80"/>
      <c r="J82" s="80"/>
      <c r="K82" s="80"/>
      <c r="L82" s="80"/>
      <c r="M82" s="80"/>
      <c r="N82" s="80">
        <f t="shared" ref="N82:AC97" si="50">((N57/B57)-1)*100</f>
        <v>7.1172878067708112</v>
      </c>
      <c r="O82" s="80">
        <f t="shared" si="48"/>
        <v>7.1403722984072271</v>
      </c>
      <c r="P82" s="80">
        <f t="shared" si="48"/>
        <v>5.2670257450093017</v>
      </c>
      <c r="Q82" s="80">
        <f t="shared" si="48"/>
        <v>5.8719810286580243</v>
      </c>
      <c r="R82" s="80">
        <f t="shared" si="48"/>
        <v>4.5567258260026833</v>
      </c>
      <c r="S82" s="80">
        <f t="shared" si="48"/>
        <v>5.0356809229497257</v>
      </c>
      <c r="T82" s="80">
        <f t="shared" si="48"/>
        <v>6.0723481558804471</v>
      </c>
      <c r="U82" s="80">
        <f t="shared" si="48"/>
        <v>7.002346659303349</v>
      </c>
      <c r="V82" s="80">
        <f t="shared" si="48"/>
        <v>6.3404928196069132</v>
      </c>
      <c r="W82" s="80">
        <f t="shared" si="48"/>
        <v>6.8664979581027685</v>
      </c>
      <c r="X82" s="80">
        <f t="shared" si="48"/>
        <v>6.9547327160075945</v>
      </c>
      <c r="Y82" s="80">
        <f t="shared" si="48"/>
        <v>6.2673972225965935</v>
      </c>
      <c r="Z82" s="80">
        <f t="shared" si="48"/>
        <v>5.2712921489355358</v>
      </c>
      <c r="AA82" s="80">
        <f t="shared" si="48"/>
        <v>5.0348583491079291</v>
      </c>
      <c r="AB82" s="80">
        <f t="shared" si="48"/>
        <v>5.599099161280896</v>
      </c>
      <c r="AC82" s="80">
        <f t="shared" si="48"/>
        <v>5.5810932386016754</v>
      </c>
      <c r="AD82" s="80">
        <f t="shared" si="48"/>
        <v>6.0022126465497649</v>
      </c>
      <c r="AE82" s="80">
        <f t="shared" si="48"/>
        <v>5.3506926852743941</v>
      </c>
      <c r="AF82" s="80">
        <f t="shared" si="48"/>
        <v>4.3655220454736243</v>
      </c>
      <c r="AG82" s="80">
        <f t="shared" si="48"/>
        <v>3.5515652047937163</v>
      </c>
      <c r="AH82" s="80">
        <f t="shared" si="48"/>
        <v>3.4399651759645433</v>
      </c>
      <c r="AI82" s="80">
        <f t="shared" si="48"/>
        <v>3.2675472410775619</v>
      </c>
      <c r="AJ82" s="80">
        <f t="shared" si="48"/>
        <v>2.8666628220301194</v>
      </c>
      <c r="AK82" s="80">
        <f t="shared" si="48"/>
        <v>3.2869173337403357</v>
      </c>
      <c r="AL82" s="80">
        <f t="shared" si="48"/>
        <v>5.4899120693014725</v>
      </c>
      <c r="AM82" s="80">
        <f t="shared" si="48"/>
        <v>5.3849864315066887</v>
      </c>
      <c r="AN82" s="80">
        <f t="shared" si="48"/>
        <v>6.548512556380448</v>
      </c>
      <c r="AO82" s="80">
        <f t="shared" si="48"/>
        <v>7.4271805777821331</v>
      </c>
      <c r="AP82" s="80">
        <f t="shared" si="48"/>
        <v>7.0987728338391731</v>
      </c>
      <c r="AQ82" s="80">
        <f t="shared" si="48"/>
        <v>7.0238067256873871</v>
      </c>
      <c r="AR82" s="80">
        <f t="shared" si="48"/>
        <v>7.5883067877581034</v>
      </c>
      <c r="AS82" s="80">
        <f t="shared" si="48"/>
        <v>8.5478468904897298</v>
      </c>
      <c r="AT82" s="80">
        <f t="shared" si="48"/>
        <v>10.634526560204648</v>
      </c>
      <c r="AU82" s="80">
        <f t="shared" si="48"/>
        <v>10.489110574587212</v>
      </c>
      <c r="AV82" s="80">
        <f t="shared" si="48"/>
        <v>10.581343495118634</v>
      </c>
      <c r="AW82" s="80">
        <f t="shared" si="48"/>
        <v>11.676162816842339</v>
      </c>
      <c r="AX82" s="80">
        <f t="shared" si="48"/>
        <v>12.458089062554055</v>
      </c>
      <c r="AY82" s="80">
        <f t="shared" si="48"/>
        <v>12.671279380703693</v>
      </c>
      <c r="AZ82" s="80">
        <f t="shared" si="48"/>
        <v>10.458131936443959</v>
      </c>
      <c r="BA82" s="80">
        <f t="shared" si="48"/>
        <v>9.8495319376328041</v>
      </c>
      <c r="BB82" s="80">
        <f t="shared" si="48"/>
        <v>11.359766557947705</v>
      </c>
      <c r="BC82" s="80">
        <f t="shared" si="48"/>
        <v>13.134188017963687</v>
      </c>
      <c r="BD82" s="80">
        <f t="shared" si="48"/>
        <v>14.104400531240358</v>
      </c>
      <c r="BE82" s="80">
        <f t="shared" si="48"/>
        <v>13.130274436040089</v>
      </c>
      <c r="BF82" s="80">
        <f t="shared" si="48"/>
        <v>12.1921667670986</v>
      </c>
      <c r="BG82" s="80">
        <f t="shared" si="48"/>
        <v>11.897095274316506</v>
      </c>
      <c r="BH82" s="80">
        <f t="shared" si="48"/>
        <v>13.804644421487943</v>
      </c>
      <c r="BI82" s="80">
        <f t="shared" si="48"/>
        <v>11.385403143800744</v>
      </c>
      <c r="BJ82" s="80">
        <f t="shared" si="48"/>
        <v>7.9299644578546102</v>
      </c>
      <c r="BK82" s="80">
        <f t="shared" si="48"/>
        <v>7.9429624997637616</v>
      </c>
      <c r="BL82" s="80">
        <f t="shared" si="48"/>
        <v>9.4973983936213138</v>
      </c>
      <c r="BM82" s="80">
        <f t="shared" si="48"/>
        <v>9.7516787770238089</v>
      </c>
      <c r="BN82" s="80">
        <f t="shared" si="48"/>
        <v>7.0544175952012234</v>
      </c>
      <c r="BO82" s="80">
        <f t="shared" si="48"/>
        <v>6.4440034096483911</v>
      </c>
      <c r="BP82" s="80">
        <f t="shared" si="48"/>
        <v>5.3997799842458116</v>
      </c>
      <c r="BQ82" s="80">
        <f t="shared" si="48"/>
        <v>5.6333550055412296</v>
      </c>
      <c r="BR82" s="80">
        <f t="shared" si="48"/>
        <v>4.8711128191274655</v>
      </c>
      <c r="BS82" s="80">
        <f t="shared" si="48"/>
        <v>5.7102295137490655</v>
      </c>
      <c r="BT82" s="80">
        <f t="shared" si="48"/>
        <v>3.2562362195712513</v>
      </c>
      <c r="BU82" s="80">
        <f t="shared" si="48"/>
        <v>4.917983239383128</v>
      </c>
      <c r="BV82" s="80">
        <f t="shared" si="48"/>
        <v>6.0325548345532942</v>
      </c>
      <c r="BW82" s="80">
        <f t="shared" si="48"/>
        <v>6.6543998257541093</v>
      </c>
      <c r="BX82" s="80">
        <f t="shared" si="48"/>
        <v>6.1722446697231925</v>
      </c>
      <c r="BY82" s="80">
        <f t="shared" si="49"/>
        <v>6.5885655260598641</v>
      </c>
      <c r="BZ82" s="80">
        <f t="shared" si="49"/>
        <v>8.5370364783411858</v>
      </c>
      <c r="CA82" s="80">
        <f t="shared" si="49"/>
        <v>8.468843960229222</v>
      </c>
      <c r="CB82" s="80">
        <f t="shared" si="49"/>
        <v>7.0692411050301329</v>
      </c>
      <c r="CC82" s="80">
        <f t="shared" si="49"/>
        <v>6.9792836628852717</v>
      </c>
      <c r="CD82" s="80">
        <f t="shared" si="49"/>
        <v>6.720682815023582</v>
      </c>
      <c r="CE82" s="80">
        <v>6.9238164869608099</v>
      </c>
      <c r="CF82" s="80">
        <v>7.2514248875540366</v>
      </c>
      <c r="CG82" s="305">
        <v>5.2517702003845201</v>
      </c>
      <c r="CH82" s="80">
        <v>5.6892976969244113</v>
      </c>
      <c r="CI82" s="80">
        <v>6.1637606280448454</v>
      </c>
      <c r="CJ82" s="80">
        <v>7.0399649215477478</v>
      </c>
      <c r="CK82" s="305">
        <v>6.2193897501219286</v>
      </c>
      <c r="CL82" s="305">
        <v>5.0755380903192648</v>
      </c>
      <c r="CM82" s="305">
        <v>4.7710642279920501</v>
      </c>
      <c r="CN82" s="305">
        <v>5.2134337606987602</v>
      </c>
      <c r="CO82" s="73"/>
      <c r="CP82" s="73"/>
      <c r="CQ82" s="73"/>
      <c r="CR82" s="73"/>
      <c r="CS82" s="73"/>
      <c r="CT82" s="73"/>
      <c r="CU82" s="73"/>
      <c r="CV82" s="73"/>
      <c r="CW82" s="73"/>
      <c r="CX82" s="73"/>
      <c r="CY82" s="73"/>
      <c r="CZ82" s="73"/>
      <c r="DA82" s="73"/>
      <c r="DB82" s="73"/>
      <c r="DC82" s="73"/>
    </row>
    <row r="83" spans="1:107">
      <c r="A83" s="74" t="s">
        <v>139</v>
      </c>
      <c r="B83" s="72"/>
      <c r="C83" s="72"/>
      <c r="D83" s="72"/>
      <c r="E83" s="72"/>
      <c r="F83" s="72"/>
      <c r="G83" s="72"/>
      <c r="H83" s="72"/>
      <c r="I83" s="72"/>
      <c r="J83" s="72"/>
      <c r="K83" s="72"/>
      <c r="L83" s="72"/>
      <c r="M83" s="72"/>
      <c r="N83" s="72">
        <f t="shared" si="50"/>
        <v>5.7287284121411819</v>
      </c>
      <c r="O83" s="72">
        <f t="shared" si="48"/>
        <v>6.6637624240712734</v>
      </c>
      <c r="P83" s="72">
        <f t="shared" si="48"/>
        <v>4.2172928916803354</v>
      </c>
      <c r="Q83" s="72">
        <f t="shared" si="48"/>
        <v>4.6510717389200762</v>
      </c>
      <c r="R83" s="72">
        <f t="shared" si="48"/>
        <v>2.4633402367950863</v>
      </c>
      <c r="S83" s="72">
        <f t="shared" si="48"/>
        <v>3.5990310835428696</v>
      </c>
      <c r="T83" s="72">
        <f t="shared" si="48"/>
        <v>5.0269058614169415</v>
      </c>
      <c r="U83" s="72">
        <f t="shared" si="48"/>
        <v>6.8154882477018841</v>
      </c>
      <c r="V83" s="72">
        <f t="shared" si="48"/>
        <v>5.9530355323516915</v>
      </c>
      <c r="W83" s="72">
        <f t="shared" si="48"/>
        <v>7.0677924670824677</v>
      </c>
      <c r="X83" s="72">
        <f t="shared" si="48"/>
        <v>6.5150301152523848</v>
      </c>
      <c r="Y83" s="72">
        <f t="shared" si="48"/>
        <v>6.1270008425251987</v>
      </c>
      <c r="Z83" s="72">
        <f t="shared" si="48"/>
        <v>5.1420660411121588</v>
      </c>
      <c r="AA83" s="72">
        <f t="shared" si="48"/>
        <v>4.2732629172002712</v>
      </c>
      <c r="AB83" s="72">
        <f t="shared" si="48"/>
        <v>4.9465196424369084</v>
      </c>
      <c r="AC83" s="72">
        <f t="shared" si="48"/>
        <v>4.9699889960528765</v>
      </c>
      <c r="AD83" s="72">
        <f t="shared" si="48"/>
        <v>5.8349524649022877</v>
      </c>
      <c r="AE83" s="72">
        <f t="shared" si="48"/>
        <v>4.7639650725993965</v>
      </c>
      <c r="AF83" s="72">
        <f t="shared" si="48"/>
        <v>4.034447540263475</v>
      </c>
      <c r="AG83" s="72">
        <f t="shared" si="48"/>
        <v>2.9034095882645161</v>
      </c>
      <c r="AH83" s="72">
        <f t="shared" si="48"/>
        <v>3.0178840430842069</v>
      </c>
      <c r="AI83" s="72">
        <f t="shared" si="48"/>
        <v>2.7717113794487824</v>
      </c>
      <c r="AJ83" s="72">
        <f t="shared" si="48"/>
        <v>3.2963913441274029</v>
      </c>
      <c r="AK83" s="72">
        <f t="shared" si="48"/>
        <v>3.7848680557880598</v>
      </c>
      <c r="AL83" s="72">
        <f t="shared" si="48"/>
        <v>6.5914251222256137</v>
      </c>
      <c r="AM83" s="72">
        <f t="shared" si="48"/>
        <v>6.3080050576278079</v>
      </c>
      <c r="AN83" s="72">
        <f t="shared" si="48"/>
        <v>8.5306208220143667</v>
      </c>
      <c r="AO83" s="72">
        <f t="shared" si="48"/>
        <v>9.6277264913812601</v>
      </c>
      <c r="AP83" s="72">
        <f t="shared" si="48"/>
        <v>8.9512248753547574</v>
      </c>
      <c r="AQ83" s="72">
        <f t="shared" si="48"/>
        <v>8.5185802614218034</v>
      </c>
      <c r="AR83" s="72">
        <f t="shared" si="48"/>
        <v>9.019725380402166</v>
      </c>
      <c r="AS83" s="72">
        <f t="shared" si="48"/>
        <v>10.33670799798343</v>
      </c>
      <c r="AT83" s="72">
        <f t="shared" si="48"/>
        <v>13.38477748320579</v>
      </c>
      <c r="AU83" s="72">
        <f t="shared" si="48"/>
        <v>12.626368763519347</v>
      </c>
      <c r="AV83" s="72">
        <f t="shared" si="48"/>
        <v>12.321279616396396</v>
      </c>
      <c r="AW83" s="72">
        <f t="shared" si="48"/>
        <v>13.830226959778757</v>
      </c>
      <c r="AX83" s="72">
        <f t="shared" si="48"/>
        <v>15.423636665087436</v>
      </c>
      <c r="AY83" s="72">
        <f t="shared" si="48"/>
        <v>15.982856648169118</v>
      </c>
      <c r="AZ83" s="72">
        <f t="shared" si="48"/>
        <v>11.740957353312975</v>
      </c>
      <c r="BA83" s="72">
        <f t="shared" si="48"/>
        <v>10.540525010331137</v>
      </c>
      <c r="BB83" s="72">
        <f t="shared" si="48"/>
        <v>11.009519219323316</v>
      </c>
      <c r="BC83" s="72">
        <f t="shared" si="48"/>
        <v>13.669054588757824</v>
      </c>
      <c r="BD83" s="72">
        <f t="shared" si="48"/>
        <v>15.054118931969995</v>
      </c>
      <c r="BE83" s="72">
        <f t="shared" si="48"/>
        <v>13.645695361278086</v>
      </c>
      <c r="BF83" s="72">
        <f t="shared" si="48"/>
        <v>12.327401850581431</v>
      </c>
      <c r="BG83" s="72">
        <f t="shared" si="48"/>
        <v>12.046591735749645</v>
      </c>
      <c r="BH83" s="72">
        <f t="shared" si="48"/>
        <v>15.482194067633293</v>
      </c>
      <c r="BI83" s="72">
        <f t="shared" si="48"/>
        <v>11.612056239386659</v>
      </c>
      <c r="BJ83" s="72">
        <f t="shared" si="48"/>
        <v>6.9553306010322613</v>
      </c>
      <c r="BK83" s="72">
        <f t="shared" si="48"/>
        <v>7.057641330187181</v>
      </c>
      <c r="BL83" s="72">
        <f t="shared" si="48"/>
        <v>10.193946369736494</v>
      </c>
      <c r="BM83" s="72">
        <f t="shared" si="48"/>
        <v>11.26132648023226</v>
      </c>
      <c r="BN83" s="72">
        <f t="shared" si="48"/>
        <v>9.0026432383413901</v>
      </c>
      <c r="BO83" s="72">
        <f t="shared" si="48"/>
        <v>8.2641262525014128</v>
      </c>
      <c r="BP83" s="72">
        <f t="shared" si="48"/>
        <v>6.6868591814134959</v>
      </c>
      <c r="BQ83" s="72">
        <f t="shared" si="48"/>
        <v>7.7690156737278082</v>
      </c>
      <c r="BR83" s="72">
        <f t="shared" si="48"/>
        <v>6.5149811716918915</v>
      </c>
      <c r="BS83" s="72">
        <f t="shared" si="48"/>
        <v>8.3150569123012996</v>
      </c>
      <c r="BT83" s="72">
        <f t="shared" si="48"/>
        <v>4.3432406115943456</v>
      </c>
      <c r="BU83" s="72">
        <f t="shared" si="48"/>
        <v>7.4474353234723401</v>
      </c>
      <c r="BV83" s="72">
        <f t="shared" si="48"/>
        <v>8.633520880254931</v>
      </c>
      <c r="BW83" s="72">
        <f t="shared" si="48"/>
        <v>9.5936285751368366</v>
      </c>
      <c r="BX83" s="72">
        <f t="shared" si="48"/>
        <v>8.6471085445824372</v>
      </c>
      <c r="BY83" s="72">
        <f t="shared" si="49"/>
        <v>9.0548210634272763</v>
      </c>
      <c r="BZ83" s="72">
        <f t="shared" si="49"/>
        <v>12.351624808544127</v>
      </c>
      <c r="CA83" s="72">
        <f t="shared" si="49"/>
        <v>12.515271502585046</v>
      </c>
      <c r="CB83" s="72">
        <f t="shared" si="49"/>
        <v>10.507976303003218</v>
      </c>
      <c r="CC83" s="72">
        <f t="shared" si="49"/>
        <v>10.172242514481411</v>
      </c>
      <c r="CD83" s="72">
        <f t="shared" si="49"/>
        <v>9.5881223041975883</v>
      </c>
      <c r="CE83" s="72">
        <v>9.861057943595398</v>
      </c>
      <c r="CF83" s="72">
        <v>10.331958643095618</v>
      </c>
      <c r="CG83" s="304">
        <v>6.9115440763041658</v>
      </c>
      <c r="CH83" s="72">
        <v>7.3716163355403763</v>
      </c>
      <c r="CI83" s="72">
        <v>7.8635066391396169</v>
      </c>
      <c r="CJ83" s="72">
        <v>9.3547835661575753</v>
      </c>
      <c r="CK83" s="304">
        <v>8.2157412964515064</v>
      </c>
      <c r="CL83" s="304">
        <v>6.1198087367774434</v>
      </c>
      <c r="CM83" s="304">
        <v>5.2925516531635353</v>
      </c>
      <c r="CN83" s="304">
        <v>5.8558699787608193</v>
      </c>
      <c r="CO83" s="73"/>
      <c r="CP83" s="73"/>
      <c r="CQ83" s="73"/>
      <c r="CR83" s="73"/>
      <c r="CS83" s="73"/>
      <c r="CT83" s="73"/>
      <c r="CU83" s="73"/>
      <c r="CV83" s="73"/>
      <c r="CW83" s="73"/>
      <c r="CX83" s="73"/>
      <c r="CY83" s="73"/>
      <c r="CZ83" s="73"/>
      <c r="DA83" s="73"/>
      <c r="DB83" s="73"/>
      <c r="DC83" s="73"/>
    </row>
    <row r="84" spans="1:107">
      <c r="A84" s="81" t="s">
        <v>140</v>
      </c>
      <c r="B84" s="80"/>
      <c r="C84" s="80"/>
      <c r="D84" s="80"/>
      <c r="E84" s="80"/>
      <c r="F84" s="80"/>
      <c r="G84" s="80"/>
      <c r="H84" s="80"/>
      <c r="I84" s="80"/>
      <c r="J84" s="80"/>
      <c r="K84" s="80"/>
      <c r="L84" s="80"/>
      <c r="M84" s="80"/>
      <c r="N84" s="80">
        <f t="shared" si="50"/>
        <v>19.706941305238935</v>
      </c>
      <c r="O84" s="80">
        <f t="shared" si="48"/>
        <v>18.998658979500171</v>
      </c>
      <c r="P84" s="80">
        <f t="shared" si="48"/>
        <v>15.362523321871357</v>
      </c>
      <c r="Q84" s="80">
        <f t="shared" si="48"/>
        <v>14.233990849608658</v>
      </c>
      <c r="R84" s="80">
        <f t="shared" si="48"/>
        <v>13.083313434411448</v>
      </c>
      <c r="S84" s="80">
        <f t="shared" si="48"/>
        <v>15.780872662122402</v>
      </c>
      <c r="T84" s="80">
        <f t="shared" si="48"/>
        <v>10.451280960869692</v>
      </c>
      <c r="U84" s="80">
        <f t="shared" si="48"/>
        <v>9.8439162631721366</v>
      </c>
      <c r="V84" s="80">
        <f t="shared" si="48"/>
        <v>10.515527543470448</v>
      </c>
      <c r="W84" s="80">
        <f t="shared" si="48"/>
        <v>2.2888794228288711</v>
      </c>
      <c r="X84" s="80">
        <f t="shared" si="48"/>
        <v>4.4417073235755389</v>
      </c>
      <c r="Y84" s="80">
        <f t="shared" si="48"/>
        <v>2.9401714894944586</v>
      </c>
      <c r="Z84" s="80">
        <f t="shared" si="48"/>
        <v>2.3785313695836807</v>
      </c>
      <c r="AA84" s="80">
        <f t="shared" si="48"/>
        <v>3.7803057299815368</v>
      </c>
      <c r="AB84" s="80">
        <f t="shared" si="48"/>
        <v>3.6215888767018978</v>
      </c>
      <c r="AC84" s="80">
        <f t="shared" si="48"/>
        <v>6.6747696629100295</v>
      </c>
      <c r="AD84" s="80">
        <f t="shared" si="48"/>
        <v>5.5811310950860227</v>
      </c>
      <c r="AE84" s="80">
        <f t="shared" si="48"/>
        <v>-0.4821774340027063</v>
      </c>
      <c r="AF84" s="80">
        <f t="shared" si="48"/>
        <v>6.1399199915843194</v>
      </c>
      <c r="AG84" s="80">
        <f t="shared" si="48"/>
        <v>-0.26008208852134063</v>
      </c>
      <c r="AH84" s="80">
        <f t="shared" si="48"/>
        <v>-3.3377961579025728</v>
      </c>
      <c r="AI84" s="80">
        <f t="shared" si="48"/>
        <v>2.3048376186666664</v>
      </c>
      <c r="AJ84" s="80">
        <f t="shared" si="48"/>
        <v>-2.2783416575426596</v>
      </c>
      <c r="AK84" s="80">
        <f t="shared" si="48"/>
        <v>5.0765244176087521E-2</v>
      </c>
      <c r="AL84" s="80">
        <f t="shared" si="48"/>
        <v>0.80039655095049955</v>
      </c>
      <c r="AM84" s="80">
        <f t="shared" si="48"/>
        <v>3.8007171621383673</v>
      </c>
      <c r="AN84" s="80">
        <f t="shared" si="48"/>
        <v>1.9471917683069107</v>
      </c>
      <c r="AO84" s="80">
        <f t="shared" si="48"/>
        <v>-1.7301737024669084</v>
      </c>
      <c r="AP84" s="80">
        <f t="shared" si="48"/>
        <v>-0.35222863605538501</v>
      </c>
      <c r="AQ84" s="80">
        <f t="shared" si="48"/>
        <v>2.5160735415509006</v>
      </c>
      <c r="AR84" s="80">
        <f t="shared" si="48"/>
        <v>1.4443803177366155</v>
      </c>
      <c r="AS84" s="80">
        <f t="shared" si="48"/>
        <v>7.6226855199199139</v>
      </c>
      <c r="AT84" s="80">
        <f t="shared" si="48"/>
        <v>12.194010954822287</v>
      </c>
      <c r="AU84" s="80">
        <f t="shared" si="48"/>
        <v>14.91854033381026</v>
      </c>
      <c r="AV84" s="80">
        <f t="shared" si="48"/>
        <v>16.685488335536892</v>
      </c>
      <c r="AW84" s="80">
        <f t="shared" si="48"/>
        <v>20.263078431645877</v>
      </c>
      <c r="AX84" s="80">
        <f t="shared" si="48"/>
        <v>21.050363034212594</v>
      </c>
      <c r="AY84" s="80">
        <f t="shared" si="48"/>
        <v>16.761431409307725</v>
      </c>
      <c r="AZ84" s="80">
        <f t="shared" si="48"/>
        <v>17.457498094946324</v>
      </c>
      <c r="BA84" s="80">
        <f t="shared" si="48"/>
        <v>22.417605459491096</v>
      </c>
      <c r="BB84" s="80">
        <f t="shared" si="48"/>
        <v>19.437500433040668</v>
      </c>
      <c r="BC84" s="80">
        <f t="shared" si="48"/>
        <v>19.247032473523905</v>
      </c>
      <c r="BD84" s="80">
        <f t="shared" si="48"/>
        <v>17.931026328393695</v>
      </c>
      <c r="BE84" s="80">
        <f t="shared" si="48"/>
        <v>14.426632422445419</v>
      </c>
      <c r="BF84" s="80">
        <f t="shared" si="48"/>
        <v>10.752106451573074</v>
      </c>
      <c r="BG84" s="80">
        <f t="shared" si="48"/>
        <v>6.2458632690010507</v>
      </c>
      <c r="BH84" s="80">
        <f t="shared" si="48"/>
        <v>9.6349831670574648</v>
      </c>
      <c r="BI84" s="80">
        <f t="shared" si="48"/>
        <v>8.0327728114791839</v>
      </c>
      <c r="BJ84" s="80">
        <f t="shared" si="48"/>
        <v>4.9116039683640533</v>
      </c>
      <c r="BK84" s="80">
        <f t="shared" si="48"/>
        <v>3.0019692532222475</v>
      </c>
      <c r="BL84" s="80">
        <f t="shared" si="48"/>
        <v>2.7818415688888543</v>
      </c>
      <c r="BM84" s="80">
        <f t="shared" si="48"/>
        <v>0.7138103931313422</v>
      </c>
      <c r="BN84" s="80">
        <f t="shared" si="48"/>
        <v>1.1836386571021151</v>
      </c>
      <c r="BO84" s="80">
        <f t="shared" si="48"/>
        <v>-0.29446196484410603</v>
      </c>
      <c r="BP84" s="80">
        <f t="shared" si="48"/>
        <v>1.2416398153081376</v>
      </c>
      <c r="BQ84" s="80">
        <f t="shared" si="48"/>
        <v>4.4115782973794371</v>
      </c>
      <c r="BR84" s="80">
        <f t="shared" si="48"/>
        <v>6.620032058205072</v>
      </c>
      <c r="BS84" s="80">
        <f t="shared" si="48"/>
        <v>8.9371118575358288</v>
      </c>
      <c r="BT84" s="80">
        <f t="shared" si="48"/>
        <v>6.7452838548876404</v>
      </c>
      <c r="BU84" s="80">
        <f t="shared" si="48"/>
        <v>7.2552682548537861</v>
      </c>
      <c r="BV84" s="80">
        <f t="shared" si="48"/>
        <v>3.6294305839658092</v>
      </c>
      <c r="BW84" s="80">
        <f t="shared" si="48"/>
        <v>6.7671501349077845</v>
      </c>
      <c r="BX84" s="80">
        <f t="shared" si="48"/>
        <v>6.6823318110150964</v>
      </c>
      <c r="BY84" s="80">
        <f t="shared" si="49"/>
        <v>9.7168956453526967</v>
      </c>
      <c r="BZ84" s="80">
        <f t="shared" si="49"/>
        <v>12.042204510788835</v>
      </c>
      <c r="CA84" s="80">
        <f t="shared" si="49"/>
        <v>10.904283697638718</v>
      </c>
      <c r="CB84" s="80">
        <f t="shared" si="49"/>
        <v>10.008158667085109</v>
      </c>
      <c r="CC84" s="80">
        <f t="shared" si="49"/>
        <v>10.34204047817564</v>
      </c>
      <c r="CD84" s="80">
        <f t="shared" si="49"/>
        <v>8.7324217274149305</v>
      </c>
      <c r="CE84" s="80">
        <v>10.989690266770946</v>
      </c>
      <c r="CF84" s="80">
        <v>10.253395695669521</v>
      </c>
      <c r="CG84" s="305">
        <v>4.5961904303253309</v>
      </c>
      <c r="CH84" s="80">
        <v>10.168853672520427</v>
      </c>
      <c r="CI84" s="80">
        <v>9.9372322656270384</v>
      </c>
      <c r="CJ84" s="80">
        <v>12.152915852394063</v>
      </c>
      <c r="CK84" s="305">
        <v>8.3753073900056041</v>
      </c>
      <c r="CL84" s="305">
        <v>10.778830768156134</v>
      </c>
      <c r="CM84" s="305">
        <v>10.894921713564699</v>
      </c>
      <c r="CN84" s="305">
        <v>10.640604777294582</v>
      </c>
      <c r="CO84" s="73"/>
      <c r="CP84" s="73"/>
      <c r="CQ84" s="73"/>
      <c r="CR84" s="73"/>
      <c r="CS84" s="73"/>
      <c r="CT84" s="73"/>
      <c r="CU84" s="73"/>
      <c r="CV84" s="73"/>
      <c r="CW84" s="73"/>
      <c r="CX84" s="73"/>
      <c r="CY84" s="73"/>
      <c r="CZ84" s="73"/>
      <c r="DA84" s="73"/>
      <c r="DB84" s="73"/>
      <c r="DC84" s="73"/>
    </row>
    <row r="85" spans="1:107">
      <c r="A85" s="69" t="s">
        <v>141</v>
      </c>
      <c r="B85" s="72"/>
      <c r="C85" s="72"/>
      <c r="D85" s="72"/>
      <c r="E85" s="72"/>
      <c r="F85" s="72"/>
      <c r="G85" s="72"/>
      <c r="H85" s="72"/>
      <c r="I85" s="72"/>
      <c r="J85" s="72"/>
      <c r="K85" s="72"/>
      <c r="L85" s="72"/>
      <c r="M85" s="72"/>
      <c r="N85" s="72">
        <f t="shared" si="50"/>
        <v>7.6128311106510305</v>
      </c>
      <c r="O85" s="72">
        <f t="shared" si="48"/>
        <v>8.2809132350885495</v>
      </c>
      <c r="P85" s="72">
        <f t="shared" si="48"/>
        <v>5.4082241265823061</v>
      </c>
      <c r="Q85" s="72">
        <f t="shared" si="48"/>
        <v>6.0719421289420428</v>
      </c>
      <c r="R85" s="72">
        <f t="shared" si="48"/>
        <v>2.0832632602804324</v>
      </c>
      <c r="S85" s="72">
        <f t="shared" si="48"/>
        <v>1.4434867289644382</v>
      </c>
      <c r="T85" s="72">
        <f t="shared" ref="T85:CD89" si="51">((T60/H60)-1)*100</f>
        <v>1.739598346215665</v>
      </c>
      <c r="U85" s="72">
        <f t="shared" si="51"/>
        <v>4.361377656651344</v>
      </c>
      <c r="V85" s="72">
        <f t="shared" si="51"/>
        <v>6.0049498136053536</v>
      </c>
      <c r="W85" s="72">
        <f t="shared" si="51"/>
        <v>5.0944976161477529</v>
      </c>
      <c r="X85" s="72">
        <f t="shared" si="51"/>
        <v>5.0809338169956808</v>
      </c>
      <c r="Y85" s="72">
        <f t="shared" si="51"/>
        <v>1.7530759964515807</v>
      </c>
      <c r="Z85" s="72">
        <f t="shared" si="51"/>
        <v>1.3787090491679699</v>
      </c>
      <c r="AA85" s="72">
        <f t="shared" si="51"/>
        <v>1.1228108156210448</v>
      </c>
      <c r="AB85" s="72">
        <f t="shared" si="51"/>
        <v>-0.25204652569387198</v>
      </c>
      <c r="AC85" s="72">
        <f t="shared" si="51"/>
        <v>-0.10058075970289515</v>
      </c>
      <c r="AD85" s="72">
        <f t="shared" si="51"/>
        <v>-1.1265770444610079</v>
      </c>
      <c r="AE85" s="72">
        <f t="shared" si="51"/>
        <v>-0.70677395206519833</v>
      </c>
      <c r="AF85" s="72">
        <f t="shared" si="51"/>
        <v>-1.1682252347127164</v>
      </c>
      <c r="AG85" s="72">
        <f t="shared" si="51"/>
        <v>-1.5504945712360607</v>
      </c>
      <c r="AH85" s="72">
        <f t="shared" si="51"/>
        <v>-2.5904027087804482</v>
      </c>
      <c r="AI85" s="72">
        <f t="shared" si="51"/>
        <v>-0.43571022426255324</v>
      </c>
      <c r="AJ85" s="72">
        <f t="shared" si="51"/>
        <v>1.2259706822960403</v>
      </c>
      <c r="AK85" s="72">
        <f t="shared" si="51"/>
        <v>2.8015591372506643</v>
      </c>
      <c r="AL85" s="72">
        <f t="shared" si="51"/>
        <v>6.1181372301853054</v>
      </c>
      <c r="AM85" s="72">
        <f t="shared" si="51"/>
        <v>5.6449031591363719</v>
      </c>
      <c r="AN85" s="72">
        <f t="shared" si="51"/>
        <v>9.768224302329287</v>
      </c>
      <c r="AO85" s="72">
        <f t="shared" si="51"/>
        <v>8.5919610957946091</v>
      </c>
      <c r="AP85" s="72">
        <f t="shared" si="51"/>
        <v>9.9306924107807717</v>
      </c>
      <c r="AQ85" s="72">
        <f t="shared" si="51"/>
        <v>11.421886215516587</v>
      </c>
      <c r="AR85" s="72">
        <f t="shared" si="51"/>
        <v>11.662398347991321</v>
      </c>
      <c r="AS85" s="72">
        <f t="shared" si="51"/>
        <v>13.147967093981251</v>
      </c>
      <c r="AT85" s="72">
        <f t="shared" si="51"/>
        <v>15.418212483508608</v>
      </c>
      <c r="AU85" s="72">
        <f t="shared" si="51"/>
        <v>15.267656083710502</v>
      </c>
      <c r="AV85" s="72">
        <f t="shared" si="51"/>
        <v>12.711382514392744</v>
      </c>
      <c r="AW85" s="72">
        <f t="shared" si="51"/>
        <v>13.88442155543741</v>
      </c>
      <c r="AX85" s="72">
        <f t="shared" si="51"/>
        <v>12.978684146311693</v>
      </c>
      <c r="AY85" s="72">
        <f t="shared" si="51"/>
        <v>13.678712843065032</v>
      </c>
      <c r="AZ85" s="72">
        <f t="shared" si="51"/>
        <v>9.8198156912936874</v>
      </c>
      <c r="BA85" s="72">
        <f t="shared" si="51"/>
        <v>11.684170403383032</v>
      </c>
      <c r="BB85" s="72">
        <f t="shared" si="51"/>
        <v>13.108628863143768</v>
      </c>
      <c r="BC85" s="72">
        <f t="shared" si="51"/>
        <v>14.352974965298436</v>
      </c>
      <c r="BD85" s="72">
        <f t="shared" si="51"/>
        <v>14.229684186363901</v>
      </c>
      <c r="BE85" s="72">
        <f t="shared" si="51"/>
        <v>10.607048098725258</v>
      </c>
      <c r="BF85" s="72">
        <f t="shared" si="51"/>
        <v>7.7879560737731612</v>
      </c>
      <c r="BG85" s="72">
        <f t="shared" si="51"/>
        <v>6.499281566025239</v>
      </c>
      <c r="BH85" s="72">
        <f t="shared" si="51"/>
        <v>10.530161934029003</v>
      </c>
      <c r="BI85" s="72">
        <f t="shared" si="51"/>
        <v>7.637492074912311</v>
      </c>
      <c r="BJ85" s="72">
        <f t="shared" si="51"/>
        <v>4.2775747677879172</v>
      </c>
      <c r="BK85" s="72">
        <f t="shared" si="51"/>
        <v>4.4555377246633165</v>
      </c>
      <c r="BL85" s="72">
        <f t="shared" si="51"/>
        <v>6.2263741110609949</v>
      </c>
      <c r="BM85" s="72">
        <f t="shared" si="51"/>
        <v>6.7447985849701686</v>
      </c>
      <c r="BN85" s="72">
        <f t="shared" si="51"/>
        <v>3.7517792775468406</v>
      </c>
      <c r="BO85" s="72">
        <f t="shared" si="51"/>
        <v>0.58037758840621123</v>
      </c>
      <c r="BP85" s="72">
        <f t="shared" si="51"/>
        <v>-0.2604217572404921</v>
      </c>
      <c r="BQ85" s="72">
        <f t="shared" si="51"/>
        <v>2.334182880957969</v>
      </c>
      <c r="BR85" s="72">
        <f t="shared" si="51"/>
        <v>3.0020635292547171</v>
      </c>
      <c r="BS85" s="72">
        <f t="shared" si="51"/>
        <v>5.5516738259916654</v>
      </c>
      <c r="BT85" s="72">
        <f t="shared" si="51"/>
        <v>1.6208779214605729</v>
      </c>
      <c r="BU85" s="72">
        <f t="shared" si="51"/>
        <v>3.9410131465331233</v>
      </c>
      <c r="BV85" s="72">
        <f t="shared" si="51"/>
        <v>5.2640020476753646</v>
      </c>
      <c r="BW85" s="72">
        <f t="shared" si="51"/>
        <v>8.7619586210686329</v>
      </c>
      <c r="BX85" s="72">
        <f t="shared" si="51"/>
        <v>8.7559482583446258</v>
      </c>
      <c r="BY85" s="72">
        <f t="shared" si="51"/>
        <v>11.560571991016211</v>
      </c>
      <c r="BZ85" s="72">
        <f t="shared" si="51"/>
        <v>15.272914805332395</v>
      </c>
      <c r="CA85" s="72">
        <f t="shared" si="51"/>
        <v>20.391076841002519</v>
      </c>
      <c r="CB85" s="72">
        <f t="shared" si="51"/>
        <v>20.247800098812128</v>
      </c>
      <c r="CC85" s="72">
        <f t="shared" si="51"/>
        <v>17.511772398776348</v>
      </c>
      <c r="CD85" s="72">
        <f t="shared" si="51"/>
        <v>15.93835159246655</v>
      </c>
      <c r="CE85" s="72">
        <v>16.656572157148752</v>
      </c>
      <c r="CF85" s="72">
        <v>18.359019382849272</v>
      </c>
      <c r="CG85" s="304">
        <v>14.854346098335448</v>
      </c>
      <c r="CH85" s="72">
        <v>15.339881869533766</v>
      </c>
      <c r="CI85" s="72">
        <v>13.028398506517892</v>
      </c>
      <c r="CJ85" s="72">
        <v>12.726028804057087</v>
      </c>
      <c r="CK85" s="304">
        <v>8.3243268097032974</v>
      </c>
      <c r="CL85" s="304">
        <v>6.2135667756205715</v>
      </c>
      <c r="CM85" s="304">
        <v>5.0900104352685105</v>
      </c>
      <c r="CN85" s="304">
        <v>4.0488109564647212</v>
      </c>
      <c r="CO85" s="73"/>
      <c r="CP85" s="73"/>
      <c r="CQ85" s="73"/>
      <c r="CR85" s="73"/>
      <c r="CS85" s="73"/>
      <c r="CT85" s="73"/>
      <c r="CU85" s="73"/>
      <c r="CV85" s="73"/>
      <c r="CW85" s="73"/>
      <c r="CX85" s="73"/>
      <c r="CY85" s="73"/>
      <c r="CZ85" s="73"/>
      <c r="DA85" s="73"/>
      <c r="DB85" s="73"/>
      <c r="DC85" s="73"/>
    </row>
    <row r="86" spans="1:107">
      <c r="A86" s="82" t="s">
        <v>142</v>
      </c>
      <c r="B86" s="80"/>
      <c r="C86" s="80"/>
      <c r="D86" s="80"/>
      <c r="E86" s="80"/>
      <c r="F86" s="80"/>
      <c r="G86" s="80"/>
      <c r="H86" s="80"/>
      <c r="I86" s="80"/>
      <c r="J86" s="80"/>
      <c r="K86" s="80"/>
      <c r="L86" s="80"/>
      <c r="M86" s="80"/>
      <c r="N86" s="80">
        <f t="shared" si="50"/>
        <v>83.878208692944085</v>
      </c>
      <c r="O86" s="80">
        <f t="shared" si="50"/>
        <v>88.966797338063159</v>
      </c>
      <c r="P86" s="80">
        <f t="shared" si="50"/>
        <v>69.311224768379446</v>
      </c>
      <c r="Q86" s="80">
        <f t="shared" si="50"/>
        <v>46.86563484298425</v>
      </c>
      <c r="R86" s="80">
        <f t="shared" si="50"/>
        <v>6.822376903676175</v>
      </c>
      <c r="S86" s="80">
        <f t="shared" si="50"/>
        <v>11.298435567262445</v>
      </c>
      <c r="T86" s="80">
        <f t="shared" si="51"/>
        <v>9.5815619724570986</v>
      </c>
      <c r="U86" s="80">
        <f t="shared" si="51"/>
        <v>-3.7661787809036062</v>
      </c>
      <c r="V86" s="80">
        <f t="shared" si="51"/>
        <v>-2.8578407617648072</v>
      </c>
      <c r="W86" s="80">
        <f t="shared" si="51"/>
        <v>-8.9126770510870266</v>
      </c>
      <c r="X86" s="80">
        <f t="shared" si="51"/>
        <v>-20.936182590931185</v>
      </c>
      <c r="Y86" s="80">
        <f t="shared" si="51"/>
        <v>-34.675247106638437</v>
      </c>
      <c r="Z86" s="80">
        <f t="shared" si="51"/>
        <v>-33.002517247220631</v>
      </c>
      <c r="AA86" s="80">
        <f t="shared" si="51"/>
        <v>-36.184136683814607</v>
      </c>
      <c r="AB86" s="80">
        <f t="shared" si="51"/>
        <v>-32.543885477975188</v>
      </c>
      <c r="AC86" s="80">
        <f t="shared" si="51"/>
        <v>-22.22022276594894</v>
      </c>
      <c r="AD86" s="80">
        <f t="shared" si="51"/>
        <v>-27.638528278124287</v>
      </c>
      <c r="AE86" s="80">
        <f t="shared" si="51"/>
        <v>-36.586925712832219</v>
      </c>
      <c r="AF86" s="80">
        <f t="shared" si="51"/>
        <v>-30.674085996734533</v>
      </c>
      <c r="AG86" s="80">
        <f t="shared" si="51"/>
        <v>-30.521107803063018</v>
      </c>
      <c r="AH86" s="80">
        <f t="shared" si="51"/>
        <v>-27.921351225910673</v>
      </c>
      <c r="AI86" s="80">
        <f t="shared" si="51"/>
        <v>-10.884011873789024</v>
      </c>
      <c r="AJ86" s="80">
        <f t="shared" si="51"/>
        <v>0.49595781441318376</v>
      </c>
      <c r="AK86" s="80">
        <f t="shared" si="51"/>
        <v>18.18319934046211</v>
      </c>
      <c r="AL86" s="80">
        <f t="shared" si="51"/>
        <v>72.726644377820776</v>
      </c>
      <c r="AM86" s="80">
        <f t="shared" si="51"/>
        <v>49.30411616529036</v>
      </c>
      <c r="AN86" s="80">
        <f t="shared" si="51"/>
        <v>38.832808318417293</v>
      </c>
      <c r="AO86" s="80">
        <f t="shared" si="51"/>
        <v>35.682534815261</v>
      </c>
      <c r="AP86" s="80">
        <f t="shared" si="51"/>
        <v>56.99316154473415</v>
      </c>
      <c r="AQ86" s="80">
        <f t="shared" si="51"/>
        <v>78.762163295761937</v>
      </c>
      <c r="AR86" s="80">
        <f t="shared" si="51"/>
        <v>54.642324773773623</v>
      </c>
      <c r="AS86" s="80">
        <f t="shared" si="51"/>
        <v>71.866410159027822</v>
      </c>
      <c r="AT86" s="80">
        <f t="shared" si="51"/>
        <v>69.490729082162801</v>
      </c>
      <c r="AU86" s="80">
        <f t="shared" si="51"/>
        <v>54.425737249372872</v>
      </c>
      <c r="AV86" s="80">
        <f t="shared" si="51"/>
        <v>74.500630574097016</v>
      </c>
      <c r="AW86" s="80">
        <f t="shared" si="51"/>
        <v>72.349399670023402</v>
      </c>
      <c r="AX86" s="80">
        <f t="shared" si="51"/>
        <v>23.667941225495383</v>
      </c>
      <c r="AY86" s="80">
        <f t="shared" si="51"/>
        <v>47.96341834456468</v>
      </c>
      <c r="AZ86" s="80">
        <f t="shared" si="51"/>
        <v>52.98813007583145</v>
      </c>
      <c r="BA86" s="80">
        <f t="shared" si="51"/>
        <v>59.785526696729761</v>
      </c>
      <c r="BB86" s="80">
        <f t="shared" si="51"/>
        <v>49.071175687498169</v>
      </c>
      <c r="BC86" s="80">
        <f t="shared" si="51"/>
        <v>41.850707027538547</v>
      </c>
      <c r="BD86" s="80">
        <f t="shared" si="51"/>
        <v>43.567315809438242</v>
      </c>
      <c r="BE86" s="80">
        <f t="shared" si="51"/>
        <v>33.446859661646535</v>
      </c>
      <c r="BF86" s="80">
        <f t="shared" si="51"/>
        <v>39.990241706524408</v>
      </c>
      <c r="BG86" s="80">
        <f t="shared" si="51"/>
        <v>20.476621097672322</v>
      </c>
      <c r="BH86" s="80">
        <f t="shared" si="51"/>
        <v>19.192136543239524</v>
      </c>
      <c r="BI86" s="80">
        <f t="shared" si="51"/>
        <v>6.6474914585573419</v>
      </c>
      <c r="BJ86" s="80">
        <f t="shared" si="51"/>
        <v>-8.5999362408556106</v>
      </c>
      <c r="BK86" s="80">
        <f t="shared" si="51"/>
        <v>-11.047022347490998</v>
      </c>
      <c r="BL86" s="80">
        <f t="shared" si="51"/>
        <v>-11.845542602669568</v>
      </c>
      <c r="BM86" s="80">
        <f t="shared" si="51"/>
        <v>-13.816501032154793</v>
      </c>
      <c r="BN86" s="80">
        <f t="shared" si="51"/>
        <v>-10.782838511754889</v>
      </c>
      <c r="BO86" s="80">
        <f t="shared" si="51"/>
        <v>-20.032619150407559</v>
      </c>
      <c r="BP86" s="80">
        <f t="shared" si="51"/>
        <v>-18.79775410319937</v>
      </c>
      <c r="BQ86" s="80">
        <f t="shared" si="51"/>
        <v>-16.376583718317772</v>
      </c>
      <c r="BR86" s="80">
        <f t="shared" si="51"/>
        <v>-21.487007373175317</v>
      </c>
      <c r="BS86" s="80">
        <f t="shared" si="51"/>
        <v>-10.865475839383453</v>
      </c>
      <c r="BT86" s="80">
        <f t="shared" si="51"/>
        <v>-16.547989111502293</v>
      </c>
      <c r="BU86" s="80">
        <f t="shared" si="51"/>
        <v>-12.986182581838101</v>
      </c>
      <c r="BV86" s="80">
        <f t="shared" si="51"/>
        <v>-8.1243951618544692</v>
      </c>
      <c r="BW86" s="80">
        <f t="shared" si="51"/>
        <v>-4.2575258009587058</v>
      </c>
      <c r="BX86" s="80">
        <f t="shared" si="51"/>
        <v>4.3191228439348972</v>
      </c>
      <c r="BY86" s="80">
        <f t="shared" si="51"/>
        <v>7.9186598629687799</v>
      </c>
      <c r="BZ86" s="80">
        <f t="shared" si="51"/>
        <v>14.522448012252731</v>
      </c>
      <c r="CA86" s="80">
        <f t="shared" si="51"/>
        <v>23.556835125076915</v>
      </c>
      <c r="CB86" s="80">
        <f t="shared" si="51"/>
        <v>17.062107709403751</v>
      </c>
      <c r="CC86" s="80">
        <f t="shared" si="51"/>
        <v>18.193804446191098</v>
      </c>
      <c r="CD86" s="80">
        <f t="shared" si="51"/>
        <v>21.316473657311285</v>
      </c>
      <c r="CE86" s="80">
        <v>22.94284193692102</v>
      </c>
      <c r="CF86" s="80">
        <v>32.59849722805437</v>
      </c>
      <c r="CG86" s="305">
        <v>14.978095989243577</v>
      </c>
      <c r="CH86" s="80">
        <v>14.123334276172805</v>
      </c>
      <c r="CI86" s="80">
        <v>18.985964421951017</v>
      </c>
      <c r="CJ86" s="80">
        <v>17.680991657315694</v>
      </c>
      <c r="CK86" s="305">
        <v>6.6495432257162701</v>
      </c>
      <c r="CL86" s="305">
        <v>-3.825096388924365</v>
      </c>
      <c r="CM86" s="305">
        <v>-3.1944439151496917</v>
      </c>
      <c r="CN86" s="305">
        <v>4.9423331564988349</v>
      </c>
      <c r="CO86" s="73"/>
      <c r="CP86" s="73"/>
      <c r="CQ86" s="73"/>
      <c r="CR86" s="73"/>
      <c r="CS86" s="73"/>
      <c r="CT86" s="73"/>
      <c r="CU86" s="73"/>
      <c r="CV86" s="73"/>
      <c r="CW86" s="73"/>
      <c r="CX86" s="73"/>
      <c r="CY86" s="73"/>
      <c r="CZ86" s="73"/>
      <c r="DA86" s="73"/>
      <c r="DB86" s="73"/>
      <c r="DC86" s="73"/>
    </row>
    <row r="87" spans="1:107" ht="36">
      <c r="A87" s="76" t="s">
        <v>143</v>
      </c>
      <c r="B87" s="72"/>
      <c r="C87" s="72"/>
      <c r="D87" s="72"/>
      <c r="E87" s="72"/>
      <c r="F87" s="72"/>
      <c r="G87" s="72"/>
      <c r="H87" s="72"/>
      <c r="I87" s="72"/>
      <c r="J87" s="72"/>
      <c r="K87" s="72"/>
      <c r="L87" s="72"/>
      <c r="M87" s="72"/>
      <c r="N87" s="72">
        <f t="shared" si="50"/>
        <v>107.82717038501492</v>
      </c>
      <c r="O87" s="72">
        <f t="shared" si="50"/>
        <v>104.36299479228967</v>
      </c>
      <c r="P87" s="72">
        <f t="shared" si="50"/>
        <v>83.763851895487988</v>
      </c>
      <c r="Q87" s="72">
        <f t="shared" si="50"/>
        <v>99.895988191866692</v>
      </c>
      <c r="R87" s="72">
        <f t="shared" si="50"/>
        <v>84.476972919400922</v>
      </c>
      <c r="S87" s="72">
        <f t="shared" si="50"/>
        <v>40.175327830190533</v>
      </c>
      <c r="T87" s="72">
        <f t="shared" si="51"/>
        <v>42.284845626629576</v>
      </c>
      <c r="U87" s="72">
        <f t="shared" si="51"/>
        <v>29.227064301648564</v>
      </c>
      <c r="V87" s="72">
        <f t="shared" si="51"/>
        <v>29.064728100642579</v>
      </c>
      <c r="W87" s="72">
        <f t="shared" si="51"/>
        <v>45.21093661751641</v>
      </c>
      <c r="X87" s="72">
        <f t="shared" si="51"/>
        <v>29.037031030364481</v>
      </c>
      <c r="Y87" s="72">
        <f t="shared" si="51"/>
        <v>23.794799625117502</v>
      </c>
      <c r="Z87" s="72">
        <f t="shared" si="51"/>
        <v>9.8881857849782318</v>
      </c>
      <c r="AA87" s="72">
        <f t="shared" si="51"/>
        <v>10.594321220822112</v>
      </c>
      <c r="AB87" s="72">
        <f t="shared" si="51"/>
        <v>8.2277786543176745</v>
      </c>
      <c r="AC87" s="72">
        <f t="shared" si="51"/>
        <v>11.207671248311746</v>
      </c>
      <c r="AD87" s="72">
        <f t="shared" si="51"/>
        <v>12.936994366080622</v>
      </c>
      <c r="AE87" s="72">
        <f t="shared" si="51"/>
        <v>13.992800198072807</v>
      </c>
      <c r="AF87" s="72">
        <f t="shared" si="51"/>
        <v>10.802170264970169</v>
      </c>
      <c r="AG87" s="72">
        <f t="shared" si="51"/>
        <v>9.4579225348448759</v>
      </c>
      <c r="AH87" s="72">
        <f t="shared" si="51"/>
        <v>7.528111532726256</v>
      </c>
      <c r="AI87" s="72">
        <f t="shared" si="51"/>
        <v>-5.7754051960417607</v>
      </c>
      <c r="AJ87" s="72">
        <f t="shared" si="51"/>
        <v>4.9732965889883518</v>
      </c>
      <c r="AK87" s="72">
        <f t="shared" si="51"/>
        <v>7.4924501266313115</v>
      </c>
      <c r="AL87" s="72">
        <f t="shared" si="51"/>
        <v>8.6117624348245982</v>
      </c>
      <c r="AM87" s="72">
        <f t="shared" si="51"/>
        <v>5.78279406560267</v>
      </c>
      <c r="AN87" s="72">
        <f t="shared" si="51"/>
        <v>5.9105143373024083</v>
      </c>
      <c r="AO87" s="72">
        <f t="shared" si="51"/>
        <v>1.7531709520702154</v>
      </c>
      <c r="AP87" s="72">
        <f t="shared" si="51"/>
        <v>-0.57401535483310173</v>
      </c>
      <c r="AQ87" s="72">
        <f t="shared" si="51"/>
        <v>3.2931800881488726</v>
      </c>
      <c r="AR87" s="72">
        <f t="shared" si="51"/>
        <v>-2.6437987918798922</v>
      </c>
      <c r="AS87" s="72">
        <f t="shared" si="51"/>
        <v>0.30941587948163374</v>
      </c>
      <c r="AT87" s="72">
        <f t="shared" si="51"/>
        <v>1.1878876855955456</v>
      </c>
      <c r="AU87" s="72">
        <f t="shared" si="51"/>
        <v>2.2111124958604123</v>
      </c>
      <c r="AV87" s="72">
        <f t="shared" si="51"/>
        <v>2.7000369720689754</v>
      </c>
      <c r="AW87" s="72">
        <f t="shared" si="51"/>
        <v>1.2545729850399479</v>
      </c>
      <c r="AX87" s="72">
        <f t="shared" si="51"/>
        <v>2.0412736213963001</v>
      </c>
      <c r="AY87" s="72">
        <f t="shared" si="51"/>
        <v>2.4170540785411587</v>
      </c>
      <c r="AZ87" s="72">
        <f t="shared" si="51"/>
        <v>1.9831599370127018</v>
      </c>
      <c r="BA87" s="72">
        <f t="shared" si="51"/>
        <v>3.0490941101199098</v>
      </c>
      <c r="BB87" s="72">
        <f t="shared" si="51"/>
        <v>4.367956673874529</v>
      </c>
      <c r="BC87" s="72">
        <f t="shared" si="51"/>
        <v>4.1784767609385653</v>
      </c>
      <c r="BD87" s="72">
        <f t="shared" si="51"/>
        <v>8.2201373662772923</v>
      </c>
      <c r="BE87" s="72">
        <f t="shared" si="51"/>
        <v>7.252883848218894</v>
      </c>
      <c r="BF87" s="72">
        <f t="shared" si="51"/>
        <v>6.5127778620833743</v>
      </c>
      <c r="BG87" s="72">
        <f t="shared" si="51"/>
        <v>5.2793685287878755</v>
      </c>
      <c r="BH87" s="72">
        <f t="shared" si="51"/>
        <v>3.9002952864831686</v>
      </c>
      <c r="BI87" s="72">
        <f t="shared" si="51"/>
        <v>5.7539572255640881</v>
      </c>
      <c r="BJ87" s="72">
        <f t="shared" si="51"/>
        <v>2.3920952816888663</v>
      </c>
      <c r="BK87" s="72">
        <f t="shared" si="51"/>
        <v>1.6128229998893628</v>
      </c>
      <c r="BL87" s="72">
        <f t="shared" si="51"/>
        <v>9.5918886500623302E-2</v>
      </c>
      <c r="BM87" s="72">
        <f t="shared" si="51"/>
        <v>-1.1189330315015567</v>
      </c>
      <c r="BN87" s="72">
        <f t="shared" si="51"/>
        <v>-8.8671422679915235</v>
      </c>
      <c r="BO87" s="72">
        <f t="shared" si="51"/>
        <v>-11.81911076299359</v>
      </c>
      <c r="BP87" s="72">
        <f t="shared" si="51"/>
        <v>-11.509911004282635</v>
      </c>
      <c r="BQ87" s="72">
        <f t="shared" si="51"/>
        <v>-12.869806873902345</v>
      </c>
      <c r="BR87" s="72">
        <f t="shared" si="51"/>
        <v>-12.338562292271572</v>
      </c>
      <c r="BS87" s="72">
        <f t="shared" si="51"/>
        <v>-13.627473516822997</v>
      </c>
      <c r="BT87" s="72">
        <f t="shared" si="51"/>
        <v>-13.525916131823523</v>
      </c>
      <c r="BU87" s="72">
        <f t="shared" si="51"/>
        <v>-14.559104007989287</v>
      </c>
      <c r="BV87" s="72">
        <f t="shared" si="51"/>
        <v>-12.726704293301349</v>
      </c>
      <c r="BW87" s="72">
        <f t="shared" si="51"/>
        <v>-12.816071875445189</v>
      </c>
      <c r="BX87" s="72">
        <f t="shared" si="51"/>
        <v>-11.748795842659721</v>
      </c>
      <c r="BY87" s="72">
        <f t="shared" si="51"/>
        <v>-9.5846327408015455</v>
      </c>
      <c r="BZ87" s="72">
        <f t="shared" si="51"/>
        <v>-1.8357794431566155</v>
      </c>
      <c r="CA87" s="72">
        <f t="shared" si="51"/>
        <v>-2.4865548905654178</v>
      </c>
      <c r="CB87" s="72">
        <f t="shared" si="51"/>
        <v>4.9351887929319549</v>
      </c>
      <c r="CC87" s="72">
        <f t="shared" si="51"/>
        <v>2.7202746618818274</v>
      </c>
      <c r="CD87" s="72">
        <f t="shared" si="51"/>
        <v>6.5188143651327746</v>
      </c>
      <c r="CE87" s="72">
        <v>2.8159428721350688</v>
      </c>
      <c r="CF87" s="72">
        <v>2.6106882120667141</v>
      </c>
      <c r="CG87" s="304">
        <v>1.9485824087945414</v>
      </c>
      <c r="CH87" s="72">
        <v>-3.2573217702684287</v>
      </c>
      <c r="CI87" s="72">
        <v>-2.4334946415337511</v>
      </c>
      <c r="CJ87" s="72">
        <v>-2.9577741966533733</v>
      </c>
      <c r="CK87" s="304">
        <v>-6.395263729312795</v>
      </c>
      <c r="CL87" s="304">
        <v>-9.1090323993826878</v>
      </c>
      <c r="CM87" s="304">
        <v>-10.88384880335369</v>
      </c>
      <c r="CN87" s="304">
        <v>-10.817224768406197</v>
      </c>
      <c r="CO87" s="73"/>
      <c r="CP87" s="73"/>
      <c r="CQ87" s="73"/>
      <c r="CR87" s="73"/>
      <c r="CS87" s="73"/>
      <c r="CT87" s="73"/>
      <c r="CU87" s="73"/>
      <c r="CV87" s="73"/>
      <c r="CW87" s="73"/>
      <c r="CX87" s="73"/>
      <c r="CY87" s="73"/>
      <c r="CZ87" s="73"/>
      <c r="DA87" s="73"/>
      <c r="DB87" s="73"/>
      <c r="DC87" s="73"/>
    </row>
    <row r="88" spans="1:107">
      <c r="A88" s="82" t="s">
        <v>144</v>
      </c>
      <c r="B88" s="80"/>
      <c r="C88" s="80"/>
      <c r="D88" s="80"/>
      <c r="E88" s="80"/>
      <c r="F88" s="80"/>
      <c r="G88" s="80"/>
      <c r="H88" s="80"/>
      <c r="I88" s="80"/>
      <c r="J88" s="80"/>
      <c r="K88" s="80"/>
      <c r="L88" s="80"/>
      <c r="M88" s="80"/>
      <c r="N88" s="80">
        <f t="shared" si="50"/>
        <v>12.393100154696013</v>
      </c>
      <c r="O88" s="80">
        <f t="shared" si="50"/>
        <v>11.275561922134036</v>
      </c>
      <c r="P88" s="80">
        <f t="shared" si="50"/>
        <v>9.1958337734175721</v>
      </c>
      <c r="Q88" s="80">
        <f t="shared" si="50"/>
        <v>9.4201502573632911</v>
      </c>
      <c r="R88" s="80">
        <f t="shared" si="50"/>
        <v>4.6509426273847687</v>
      </c>
      <c r="S88" s="80">
        <f t="shared" si="50"/>
        <v>1.8513609417803112</v>
      </c>
      <c r="T88" s="80">
        <f t="shared" si="51"/>
        <v>2.5746249224080531</v>
      </c>
      <c r="U88" s="80">
        <f t="shared" si="51"/>
        <v>2.6698868442468049</v>
      </c>
      <c r="V88" s="80">
        <f t="shared" si="51"/>
        <v>4.0910876618913017</v>
      </c>
      <c r="W88" s="80">
        <f t="shared" si="51"/>
        <v>2.3905851580299675</v>
      </c>
      <c r="X88" s="80">
        <f t="shared" si="51"/>
        <v>3.9617841950548183</v>
      </c>
      <c r="Y88" s="80">
        <f t="shared" si="51"/>
        <v>-1.1279059654036416</v>
      </c>
      <c r="Z88" s="80">
        <f t="shared" si="51"/>
        <v>-1.44311662117943</v>
      </c>
      <c r="AA88" s="80">
        <f t="shared" si="51"/>
        <v>-0.81274101601722659</v>
      </c>
      <c r="AB88" s="80">
        <f t="shared" si="51"/>
        <v>-3.2841186060170058</v>
      </c>
      <c r="AC88" s="80">
        <f t="shared" si="51"/>
        <v>-4.0104353439832874</v>
      </c>
      <c r="AD88" s="80">
        <f t="shared" si="51"/>
        <v>-3.715162957332574</v>
      </c>
      <c r="AE88" s="80">
        <f t="shared" si="51"/>
        <v>-3.3204748820444441</v>
      </c>
      <c r="AF88" s="80">
        <f t="shared" si="51"/>
        <v>-4.0957093380886267</v>
      </c>
      <c r="AG88" s="80">
        <f t="shared" si="51"/>
        <v>-1.3163654137721137</v>
      </c>
      <c r="AH88" s="80">
        <f t="shared" si="51"/>
        <v>-4.350566174739634</v>
      </c>
      <c r="AI88" s="80">
        <f t="shared" si="51"/>
        <v>-2.9577188850425817</v>
      </c>
      <c r="AJ88" s="80">
        <f t="shared" si="51"/>
        <v>-2.7252902320930361</v>
      </c>
      <c r="AK88" s="80">
        <f t="shared" si="51"/>
        <v>-1.6003417826933264</v>
      </c>
      <c r="AL88" s="80">
        <f t="shared" si="51"/>
        <v>0.53584248230373888</v>
      </c>
      <c r="AM88" s="80">
        <f t="shared" si="51"/>
        <v>-0.64596030819460415</v>
      </c>
      <c r="AN88" s="80">
        <f t="shared" si="51"/>
        <v>3.7416553953910858</v>
      </c>
      <c r="AO88" s="80">
        <f t="shared" si="51"/>
        <v>3.9888742482523831</v>
      </c>
      <c r="AP88" s="80">
        <f t="shared" si="51"/>
        <v>5.9640476076368243</v>
      </c>
      <c r="AQ88" s="80">
        <f t="shared" si="51"/>
        <v>5.4676797780779607</v>
      </c>
      <c r="AR88" s="80">
        <f t="shared" si="51"/>
        <v>6.8670081345970857</v>
      </c>
      <c r="AS88" s="80">
        <f t="shared" si="51"/>
        <v>6.0998174090709067</v>
      </c>
      <c r="AT88" s="80">
        <f t="shared" si="51"/>
        <v>8.8693760444545688</v>
      </c>
      <c r="AU88" s="80">
        <f t="shared" si="51"/>
        <v>9.301321061478717</v>
      </c>
      <c r="AV88" s="80">
        <f t="shared" si="51"/>
        <v>6.60554684318857</v>
      </c>
      <c r="AW88" s="80">
        <f t="shared" si="51"/>
        <v>9.7700197772793587</v>
      </c>
      <c r="AX88" s="80">
        <f t="shared" si="51"/>
        <v>9.8284627737493135</v>
      </c>
      <c r="AY88" s="80">
        <f t="shared" si="51"/>
        <v>12.183506110856035</v>
      </c>
      <c r="AZ88" s="80">
        <f t="shared" si="51"/>
        <v>9.9115654130917275</v>
      </c>
      <c r="BA88" s="80">
        <f t="shared" si="51"/>
        <v>10.749350076303354</v>
      </c>
      <c r="BB88" s="80">
        <f t="shared" si="51"/>
        <v>11.863963034437131</v>
      </c>
      <c r="BC88" s="80">
        <f t="shared" si="51"/>
        <v>15.933122264286116</v>
      </c>
      <c r="BD88" s="80">
        <f t="shared" si="51"/>
        <v>13.401441998683183</v>
      </c>
      <c r="BE88" s="80">
        <f t="shared" si="51"/>
        <v>10.249879891735226</v>
      </c>
      <c r="BF88" s="80">
        <f t="shared" si="51"/>
        <v>7.4263459637634144</v>
      </c>
      <c r="BG88" s="80">
        <f t="shared" si="51"/>
        <v>5.6232646301542566</v>
      </c>
      <c r="BH88" s="80">
        <f t="shared" si="51"/>
        <v>7.5275533890466484</v>
      </c>
      <c r="BI88" s="80">
        <f t="shared" si="51"/>
        <v>0.86026686790263707</v>
      </c>
      <c r="BJ88" s="80">
        <f t="shared" si="51"/>
        <v>-1.1402361436188002</v>
      </c>
      <c r="BK88" s="80">
        <f t="shared" si="51"/>
        <v>-1.9389597056572283</v>
      </c>
      <c r="BL88" s="80">
        <f t="shared" si="51"/>
        <v>-1.6922323796731642</v>
      </c>
      <c r="BM88" s="80">
        <f t="shared" si="51"/>
        <v>-2.601399970415641</v>
      </c>
      <c r="BN88" s="80">
        <f t="shared" si="51"/>
        <v>-4.3070354756834188</v>
      </c>
      <c r="BO88" s="80">
        <f t="shared" si="51"/>
        <v>-6.7941038253371726</v>
      </c>
      <c r="BP88" s="80">
        <f t="shared" si="51"/>
        <v>-5.1878089443262105</v>
      </c>
      <c r="BQ88" s="80">
        <f t="shared" si="51"/>
        <v>-3.6566663326338511</v>
      </c>
      <c r="BR88" s="80">
        <f t="shared" si="51"/>
        <v>-3.734411727295206</v>
      </c>
      <c r="BS88" s="80">
        <f t="shared" si="51"/>
        <v>-1.4933521251476178</v>
      </c>
      <c r="BT88" s="80">
        <f t="shared" si="51"/>
        <v>-3.2973403255672773</v>
      </c>
      <c r="BU88" s="80">
        <f t="shared" si="51"/>
        <v>0.67425705486690024</v>
      </c>
      <c r="BV88" s="80">
        <f t="shared" si="51"/>
        <v>2.6541065111678197</v>
      </c>
      <c r="BW88" s="80">
        <f t="shared" si="51"/>
        <v>6.2346648347621381</v>
      </c>
      <c r="BX88" s="80">
        <f t="shared" si="51"/>
        <v>6.7879136786694438</v>
      </c>
      <c r="BY88" s="80">
        <f t="shared" si="51"/>
        <v>9.3213501674210377</v>
      </c>
      <c r="BZ88" s="80">
        <f t="shared" si="51"/>
        <v>12.017950175233105</v>
      </c>
      <c r="CA88" s="80">
        <f t="shared" si="51"/>
        <v>20.321638151947141</v>
      </c>
      <c r="CB88" s="80">
        <f t="shared" si="51"/>
        <v>18.060829352963715</v>
      </c>
      <c r="CC88" s="80">
        <f t="shared" si="51"/>
        <v>16.939568253111847</v>
      </c>
      <c r="CD88" s="80">
        <f t="shared" si="51"/>
        <v>20.633124323967799</v>
      </c>
      <c r="CE88" s="80">
        <v>21.319552022500599</v>
      </c>
      <c r="CF88" s="80">
        <v>23.118437448867859</v>
      </c>
      <c r="CG88" s="305">
        <v>23.146655694355523</v>
      </c>
      <c r="CH88" s="80">
        <v>19.471818819647414</v>
      </c>
      <c r="CI88" s="80">
        <v>13.926354076718228</v>
      </c>
      <c r="CJ88" s="80">
        <v>13.964221029428803</v>
      </c>
      <c r="CK88" s="305">
        <v>11.983526665177259</v>
      </c>
      <c r="CL88" s="305">
        <v>9.3533494357996627</v>
      </c>
      <c r="CM88" s="305">
        <v>6.9432427025665211</v>
      </c>
      <c r="CN88" s="305">
        <v>8.8409569288296694</v>
      </c>
      <c r="CO88" s="73"/>
      <c r="CP88" s="73"/>
      <c r="CQ88" s="73"/>
      <c r="CR88" s="73"/>
      <c r="CS88" s="73"/>
      <c r="CT88" s="73"/>
      <c r="CU88" s="73"/>
      <c r="CV88" s="73"/>
      <c r="CW88" s="73"/>
      <c r="CX88" s="73"/>
      <c r="CY88" s="73"/>
      <c r="CZ88" s="73"/>
      <c r="DA88" s="73"/>
      <c r="DB88" s="73"/>
      <c r="DC88" s="73"/>
    </row>
    <row r="89" spans="1:107">
      <c r="A89" s="76" t="s">
        <v>145</v>
      </c>
      <c r="B89" s="72"/>
      <c r="C89" s="72"/>
      <c r="D89" s="72"/>
      <c r="E89" s="72"/>
      <c r="F89" s="72"/>
      <c r="G89" s="72"/>
      <c r="H89" s="72"/>
      <c r="I89" s="72"/>
      <c r="J89" s="72"/>
      <c r="K89" s="72"/>
      <c r="L89" s="72"/>
      <c r="M89" s="72"/>
      <c r="N89" s="72">
        <f t="shared" si="50"/>
        <v>-1.2666828876298442</v>
      </c>
      <c r="O89" s="72">
        <f t="shared" si="50"/>
        <v>0.7298649562490489</v>
      </c>
      <c r="P89" s="72">
        <f t="shared" si="50"/>
        <v>-2.1050311878054395</v>
      </c>
      <c r="Q89" s="72">
        <f t="shared" si="50"/>
        <v>-0.13108110457074051</v>
      </c>
      <c r="R89" s="72">
        <f t="shared" si="50"/>
        <v>-1.4907794367044924</v>
      </c>
      <c r="S89" s="72">
        <f t="shared" si="50"/>
        <v>-0.20559995441066237</v>
      </c>
      <c r="T89" s="72">
        <f t="shared" si="51"/>
        <v>-0.21192112153851639</v>
      </c>
      <c r="U89" s="72">
        <f t="shared" si="51"/>
        <v>6.1961960906945945</v>
      </c>
      <c r="V89" s="72">
        <f t="shared" si="51"/>
        <v>8.1433476995699916</v>
      </c>
      <c r="W89" s="72">
        <f t="shared" ref="W89:CD93" si="52">((W64/K64)-1)*100</f>
        <v>8.1907901941393533</v>
      </c>
      <c r="X89" s="72">
        <f t="shared" si="52"/>
        <v>7.7824318182151853</v>
      </c>
      <c r="Y89" s="72">
        <f t="shared" si="52"/>
        <v>7.494455588674076</v>
      </c>
      <c r="Z89" s="72">
        <f t="shared" si="52"/>
        <v>7.1296749301731799</v>
      </c>
      <c r="AA89" s="72">
        <f t="shared" si="52"/>
        <v>6.2100698528964937</v>
      </c>
      <c r="AB89" s="72">
        <f t="shared" si="52"/>
        <v>5.4100580940424248</v>
      </c>
      <c r="AC89" s="72">
        <f t="shared" si="52"/>
        <v>5.3031052526557154</v>
      </c>
      <c r="AD89" s="72">
        <f t="shared" si="52"/>
        <v>2.9418764476299541</v>
      </c>
      <c r="AE89" s="72">
        <f t="shared" si="52"/>
        <v>4.2494008229104319</v>
      </c>
      <c r="AF89" s="72">
        <f t="shared" si="52"/>
        <v>3.6621576680880619</v>
      </c>
      <c r="AG89" s="72">
        <f t="shared" si="52"/>
        <v>8.8970648901076643E-2</v>
      </c>
      <c r="AH89" s="72">
        <f t="shared" si="52"/>
        <v>0.58525873927601779</v>
      </c>
      <c r="AI89" s="72">
        <f t="shared" si="52"/>
        <v>2.794852404949677</v>
      </c>
      <c r="AJ89" s="72">
        <f t="shared" si="52"/>
        <v>5.0177945700551785</v>
      </c>
      <c r="AK89" s="72">
        <f t="shared" si="52"/>
        <v>5.9666416295024449</v>
      </c>
      <c r="AL89" s="72">
        <f t="shared" si="52"/>
        <v>7.5777957214034464</v>
      </c>
      <c r="AM89" s="72">
        <f t="shared" si="52"/>
        <v>9.2234522314847958</v>
      </c>
      <c r="AN89" s="72">
        <f t="shared" si="52"/>
        <v>13.944062554060309</v>
      </c>
      <c r="AO89" s="72">
        <f t="shared" si="52"/>
        <v>11.566745056321338</v>
      </c>
      <c r="AP89" s="72">
        <f t="shared" si="52"/>
        <v>11.457641901014037</v>
      </c>
      <c r="AQ89" s="72">
        <f t="shared" si="52"/>
        <v>13.808749079131101</v>
      </c>
      <c r="AR89" s="72">
        <f t="shared" si="52"/>
        <v>13.98641797631015</v>
      </c>
      <c r="AS89" s="72">
        <f t="shared" si="52"/>
        <v>16.933082712757553</v>
      </c>
      <c r="AT89" s="72">
        <f t="shared" si="52"/>
        <v>18.947187439235137</v>
      </c>
      <c r="AU89" s="72">
        <f t="shared" si="52"/>
        <v>18.633504450652151</v>
      </c>
      <c r="AV89" s="72">
        <f t="shared" si="52"/>
        <v>15.054239976535989</v>
      </c>
      <c r="AW89" s="72">
        <f t="shared" si="52"/>
        <v>14.191920271211433</v>
      </c>
      <c r="AX89" s="72">
        <f t="shared" si="52"/>
        <v>15.006477775749104</v>
      </c>
      <c r="AY89" s="72">
        <f t="shared" si="52"/>
        <v>12.67953981731349</v>
      </c>
      <c r="AZ89" s="72">
        <f t="shared" si="52"/>
        <v>7.0492317261281245</v>
      </c>
      <c r="BA89" s="72">
        <f t="shared" si="52"/>
        <v>9.4753380179837912</v>
      </c>
      <c r="BB89" s="72">
        <f t="shared" si="52"/>
        <v>11.871938097999779</v>
      </c>
      <c r="BC89" s="72">
        <f t="shared" si="52"/>
        <v>11.246427400137549</v>
      </c>
      <c r="BD89" s="72">
        <f t="shared" si="52"/>
        <v>12.959685783395081</v>
      </c>
      <c r="BE89" s="72">
        <f t="shared" si="52"/>
        <v>9.2896399580550071</v>
      </c>
      <c r="BF89" s="72">
        <f t="shared" si="52"/>
        <v>5.8589678435946979</v>
      </c>
      <c r="BG89" s="72">
        <f t="shared" si="52"/>
        <v>6.1869134098583745</v>
      </c>
      <c r="BH89" s="72">
        <f t="shared" si="52"/>
        <v>12.445489992920633</v>
      </c>
      <c r="BI89" s="72">
        <f t="shared" si="52"/>
        <v>13.389738580857703</v>
      </c>
      <c r="BJ89" s="72">
        <f t="shared" si="52"/>
        <v>10.068408812131867</v>
      </c>
      <c r="BK89" s="72">
        <f t="shared" si="52"/>
        <v>11.455315494538176</v>
      </c>
      <c r="BL89" s="72">
        <f t="shared" si="52"/>
        <v>15.01476643487889</v>
      </c>
      <c r="BM89" s="72">
        <f t="shared" si="52"/>
        <v>17.133402141256425</v>
      </c>
      <c r="BN89" s="72">
        <f t="shared" si="52"/>
        <v>12.283544119768974</v>
      </c>
      <c r="BO89" s="72">
        <f t="shared" si="52"/>
        <v>9.1246976543593483</v>
      </c>
      <c r="BP89" s="72">
        <f t="shared" si="52"/>
        <v>5.7120368356369244</v>
      </c>
      <c r="BQ89" s="72">
        <f t="shared" si="52"/>
        <v>9.3081221236034786</v>
      </c>
      <c r="BR89" s="72">
        <f t="shared" si="52"/>
        <v>11.158413361153951</v>
      </c>
      <c r="BS89" s="72">
        <f t="shared" si="52"/>
        <v>13.126917264124515</v>
      </c>
      <c r="BT89" s="72">
        <f t="shared" si="52"/>
        <v>7.4038346579462511</v>
      </c>
      <c r="BU89" s="72">
        <f t="shared" si="52"/>
        <v>8.1273248289828182</v>
      </c>
      <c r="BV89" s="72">
        <f t="shared" si="52"/>
        <v>8.6005501034478229</v>
      </c>
      <c r="BW89" s="72">
        <f t="shared" si="52"/>
        <v>12.030960677403524</v>
      </c>
      <c r="BX89" s="72">
        <f t="shared" si="52"/>
        <v>10.906052384898768</v>
      </c>
      <c r="BY89" s="72">
        <f t="shared" si="52"/>
        <v>13.81173877709081</v>
      </c>
      <c r="BZ89" s="72">
        <f t="shared" si="52"/>
        <v>17.986286079004788</v>
      </c>
      <c r="CA89" s="72">
        <f t="shared" si="52"/>
        <v>20.591907581307957</v>
      </c>
      <c r="CB89" s="72">
        <f t="shared" si="52"/>
        <v>22.341090557202058</v>
      </c>
      <c r="CC89" s="72">
        <f t="shared" si="52"/>
        <v>18.114059765310529</v>
      </c>
      <c r="CD89" s="72">
        <f t="shared" si="52"/>
        <v>12.352050845231211</v>
      </c>
      <c r="CE89" s="72">
        <v>13.096135546734677</v>
      </c>
      <c r="CF89" s="72">
        <v>14.209692443671162</v>
      </c>
      <c r="CG89" s="304">
        <v>9.3254349780757639</v>
      </c>
      <c r="CH89" s="72">
        <v>12.756759653003469</v>
      </c>
      <c r="CI89" s="72">
        <v>12.228921148179372</v>
      </c>
      <c r="CJ89" s="72">
        <v>11.734705530776758</v>
      </c>
      <c r="CK89" s="304">
        <v>6.1158086492058894</v>
      </c>
      <c r="CL89" s="304">
        <v>4.9856663173537319</v>
      </c>
      <c r="CM89" s="304">
        <v>4.585099276065363</v>
      </c>
      <c r="CN89" s="304">
        <v>0.99627333268852425</v>
      </c>
      <c r="CO89" s="73"/>
      <c r="CP89" s="73"/>
      <c r="CQ89" s="73"/>
      <c r="CR89" s="73"/>
      <c r="CS89" s="73"/>
      <c r="CT89" s="73"/>
      <c r="CU89" s="73"/>
      <c r="CV89" s="73"/>
      <c r="CW89" s="73"/>
      <c r="CX89" s="73"/>
      <c r="CY89" s="73"/>
      <c r="CZ89" s="73"/>
      <c r="DA89" s="73"/>
      <c r="DB89" s="73"/>
      <c r="DC89" s="73"/>
    </row>
    <row r="90" spans="1:107">
      <c r="A90" s="81" t="s">
        <v>146</v>
      </c>
      <c r="B90" s="80"/>
      <c r="C90" s="80"/>
      <c r="D90" s="80"/>
      <c r="E90" s="80"/>
      <c r="F90" s="80"/>
      <c r="G90" s="80"/>
      <c r="H90" s="80"/>
      <c r="I90" s="80"/>
      <c r="J90" s="80"/>
      <c r="K90" s="80"/>
      <c r="L90" s="80"/>
      <c r="M90" s="80"/>
      <c r="N90" s="80">
        <f t="shared" si="50"/>
        <v>2.9505444980665985</v>
      </c>
      <c r="O90" s="80">
        <f t="shared" si="50"/>
        <v>4.3093983026927685</v>
      </c>
      <c r="P90" s="80">
        <f t="shared" si="50"/>
        <v>2.3024964366257228</v>
      </c>
      <c r="Q90" s="80">
        <f t="shared" si="50"/>
        <v>2.6595840410627902</v>
      </c>
      <c r="R90" s="80">
        <f t="shared" si="50"/>
        <v>2.0340657181363353</v>
      </c>
      <c r="S90" s="80">
        <f t="shared" si="50"/>
        <v>4.6956437747056601</v>
      </c>
      <c r="T90" s="80">
        <f t="shared" si="50"/>
        <v>7.7843790536487489</v>
      </c>
      <c r="U90" s="80">
        <f t="shared" si="50"/>
        <v>8.9305191269238193</v>
      </c>
      <c r="V90" s="80">
        <f t="shared" si="50"/>
        <v>5.5474639596470032</v>
      </c>
      <c r="W90" s="80">
        <f t="shared" si="52"/>
        <v>9.3057999394611457</v>
      </c>
      <c r="X90" s="80">
        <f t="shared" si="52"/>
        <v>8.0154446541645505</v>
      </c>
      <c r="Y90" s="80">
        <f t="shared" si="52"/>
        <v>10.601121571854954</v>
      </c>
      <c r="Z90" s="80">
        <f t="shared" si="52"/>
        <v>9.0096590793776965</v>
      </c>
      <c r="AA90" s="80">
        <f t="shared" si="52"/>
        <v>7.259434387406305</v>
      </c>
      <c r="AB90" s="80">
        <f t="shared" si="52"/>
        <v>9.9357406398642425</v>
      </c>
      <c r="AC90" s="80">
        <f t="shared" si="52"/>
        <v>9.5917076863128123</v>
      </c>
      <c r="AD90" s="80">
        <f t="shared" si="52"/>
        <v>12.445625510129021</v>
      </c>
      <c r="AE90" s="80">
        <f t="shared" si="52"/>
        <v>10.224176946924679</v>
      </c>
      <c r="AF90" s="80">
        <f t="shared" si="52"/>
        <v>8.6127668965027873</v>
      </c>
      <c r="AG90" s="80">
        <f t="shared" si="52"/>
        <v>7.2363183382091911</v>
      </c>
      <c r="AH90" s="80">
        <f t="shared" si="52"/>
        <v>8.8928072988996298</v>
      </c>
      <c r="AI90" s="80">
        <f t="shared" si="52"/>
        <v>5.7065993406450355</v>
      </c>
      <c r="AJ90" s="80">
        <f t="shared" si="52"/>
        <v>5.6052441545443976</v>
      </c>
      <c r="AK90" s="80">
        <f t="shared" si="52"/>
        <v>4.9508433682847741</v>
      </c>
      <c r="AL90" s="80">
        <f t="shared" si="52"/>
        <v>7.4874713568818141</v>
      </c>
      <c r="AM90" s="80">
        <f t="shared" si="52"/>
        <v>7.0939661885841332</v>
      </c>
      <c r="AN90" s="80">
        <f t="shared" si="52"/>
        <v>7.9982875212515125</v>
      </c>
      <c r="AO90" s="80">
        <f t="shared" si="52"/>
        <v>11.413409562027432</v>
      </c>
      <c r="AP90" s="80">
        <f t="shared" si="52"/>
        <v>8.8551568581715756</v>
      </c>
      <c r="AQ90" s="80">
        <f t="shared" si="52"/>
        <v>6.5857845208059373</v>
      </c>
      <c r="AR90" s="80">
        <f t="shared" si="52"/>
        <v>7.4121261896537671</v>
      </c>
      <c r="AS90" s="80">
        <f t="shared" si="52"/>
        <v>8.1664773595111697</v>
      </c>
      <c r="AT90" s="80">
        <f t="shared" si="52"/>
        <v>11.734214496840556</v>
      </c>
      <c r="AU90" s="80">
        <f t="shared" si="52"/>
        <v>10.210930787854711</v>
      </c>
      <c r="AV90" s="80">
        <f t="shared" si="52"/>
        <v>11.665916319007286</v>
      </c>
      <c r="AW90" s="80">
        <f t="shared" si="52"/>
        <v>13.295693382640161</v>
      </c>
      <c r="AX90" s="80">
        <f t="shared" si="52"/>
        <v>17.15756674178186</v>
      </c>
      <c r="AY90" s="80">
        <f t="shared" si="52"/>
        <v>17.925537093736764</v>
      </c>
      <c r="AZ90" s="80">
        <f t="shared" si="52"/>
        <v>12.97604756082713</v>
      </c>
      <c r="BA90" s="80">
        <f t="shared" si="52"/>
        <v>8.7571264943991025</v>
      </c>
      <c r="BB90" s="80">
        <f t="shared" si="52"/>
        <v>8.6486757824205451</v>
      </c>
      <c r="BC90" s="80">
        <f t="shared" si="52"/>
        <v>12.665034340147784</v>
      </c>
      <c r="BD90" s="80">
        <f t="shared" si="52"/>
        <v>15.555368563458449</v>
      </c>
      <c r="BE90" s="80">
        <f t="shared" si="52"/>
        <v>16.266098072809676</v>
      </c>
      <c r="BF90" s="80">
        <f t="shared" si="52"/>
        <v>16.447639448414343</v>
      </c>
      <c r="BG90" s="80">
        <f t="shared" si="52"/>
        <v>17.425729410258526</v>
      </c>
      <c r="BH90" s="80">
        <f t="shared" si="52"/>
        <v>20.255283173358897</v>
      </c>
      <c r="BI90" s="80">
        <f t="shared" si="52"/>
        <v>15.358781853958536</v>
      </c>
      <c r="BJ90" s="80">
        <f t="shared" si="52"/>
        <v>9.4019854052887819</v>
      </c>
      <c r="BK90" s="80">
        <f t="shared" si="52"/>
        <v>9.5513797540543788</v>
      </c>
      <c r="BL90" s="80">
        <f t="shared" si="52"/>
        <v>14.10726832906326</v>
      </c>
      <c r="BM90" s="80">
        <f t="shared" si="52"/>
        <v>15.959194900731543</v>
      </c>
      <c r="BN90" s="80">
        <f t="shared" si="52"/>
        <v>14.205783186898513</v>
      </c>
      <c r="BO90" s="80">
        <f t="shared" si="52"/>
        <v>15.664657158354345</v>
      </c>
      <c r="BP90" s="80">
        <f t="shared" si="52"/>
        <v>13.017213028018038</v>
      </c>
      <c r="BQ90" s="80">
        <f t="shared" si="52"/>
        <v>12.562742517992564</v>
      </c>
      <c r="BR90" s="80">
        <f t="shared" si="52"/>
        <v>9.3767640016209732</v>
      </c>
      <c r="BS90" s="80">
        <f t="shared" si="52"/>
        <v>10.504502377865954</v>
      </c>
      <c r="BT90" s="80">
        <f t="shared" si="52"/>
        <v>6.3462287369386861</v>
      </c>
      <c r="BU90" s="80">
        <f t="shared" si="52"/>
        <v>10.308692227445505</v>
      </c>
      <c r="BV90" s="80">
        <f t="shared" si="52"/>
        <v>11.752968197048496</v>
      </c>
      <c r="BW90" s="80">
        <f t="shared" si="52"/>
        <v>10.463214600346383</v>
      </c>
      <c r="BX90" s="80">
        <f t="shared" si="52"/>
        <v>8.6994105542535181</v>
      </c>
      <c r="BY90" s="80">
        <f t="shared" si="52"/>
        <v>7.0338148387314448</v>
      </c>
      <c r="BZ90" s="80">
        <f t="shared" si="52"/>
        <v>10.050609410256861</v>
      </c>
      <c r="CA90" s="80">
        <f t="shared" si="52"/>
        <v>6.627395731382868</v>
      </c>
      <c r="CB90" s="80">
        <f t="shared" si="52"/>
        <v>3.2109473130785604</v>
      </c>
      <c r="CC90" s="80">
        <f t="shared" si="52"/>
        <v>4.5689705408193282</v>
      </c>
      <c r="CD90" s="80">
        <f t="shared" si="52"/>
        <v>4.7618115152034068</v>
      </c>
      <c r="CE90" s="80">
        <v>4.5419527160021289</v>
      </c>
      <c r="CF90" s="80">
        <v>4.1933659639892928</v>
      </c>
      <c r="CG90" s="305">
        <v>1.0044670920782872</v>
      </c>
      <c r="CH90" s="80">
        <v>1.0700381106226953</v>
      </c>
      <c r="CI90" s="80">
        <v>3.7313349579951138</v>
      </c>
      <c r="CJ90" s="80">
        <v>6.5722725438615903</v>
      </c>
      <c r="CK90" s="305">
        <v>8.1170266034384486</v>
      </c>
      <c r="CL90" s="305">
        <v>5.7187947946659934</v>
      </c>
      <c r="CM90" s="305">
        <v>5.0724219901934431</v>
      </c>
      <c r="CN90" s="305">
        <v>7.0281739822711575</v>
      </c>
      <c r="CO90" s="73"/>
      <c r="CP90" s="73"/>
      <c r="CQ90" s="73"/>
      <c r="CR90" s="73"/>
      <c r="CS90" s="73"/>
      <c r="CT90" s="73"/>
      <c r="CU90" s="73"/>
      <c r="CV90" s="73"/>
      <c r="CW90" s="73"/>
      <c r="CX90" s="73"/>
      <c r="CY90" s="73"/>
      <c r="CZ90" s="73"/>
      <c r="DA90" s="73"/>
      <c r="DB90" s="73"/>
      <c r="DC90" s="73"/>
    </row>
    <row r="91" spans="1:107">
      <c r="A91" s="69" t="s">
        <v>147</v>
      </c>
      <c r="B91" s="72"/>
      <c r="C91" s="72"/>
      <c r="D91" s="72"/>
      <c r="E91" s="72"/>
      <c r="F91" s="72"/>
      <c r="G91" s="72"/>
      <c r="H91" s="72"/>
      <c r="I91" s="72"/>
      <c r="J91" s="72"/>
      <c r="K91" s="72"/>
      <c r="L91" s="72"/>
      <c r="M91" s="72"/>
      <c r="N91" s="72">
        <f t="shared" si="50"/>
        <v>-84.379353256932703</v>
      </c>
      <c r="O91" s="72">
        <f t="shared" si="50"/>
        <v>-100</v>
      </c>
      <c r="P91" s="72">
        <f t="shared" si="50"/>
        <v>-80.815764848351421</v>
      </c>
      <c r="Q91" s="72">
        <f t="shared" si="50"/>
        <v>-52.221427654619788</v>
      </c>
      <c r="R91" s="72">
        <f t="shared" si="50"/>
        <v>-68.142138330067795</v>
      </c>
      <c r="S91" s="72">
        <f t="shared" si="50"/>
        <v>-67.975823400371226</v>
      </c>
      <c r="T91" s="72">
        <f t="shared" si="50"/>
        <v>-3.3560754633592982</v>
      </c>
      <c r="U91" s="72"/>
      <c r="V91" s="72">
        <f t="shared" si="50"/>
        <v>-3.2791233718718171</v>
      </c>
      <c r="W91" s="72">
        <f t="shared" si="52"/>
        <v>-3.2499453790693189</v>
      </c>
      <c r="X91" s="72">
        <f t="shared" si="52"/>
        <v>-51.746157731438089</v>
      </c>
      <c r="Y91" s="72"/>
      <c r="Z91" s="72">
        <f t="shared" si="52"/>
        <v>-95.214523798942281</v>
      </c>
      <c r="AA91" s="72"/>
      <c r="AB91" s="72">
        <f t="shared" si="52"/>
        <v>-3.6224900308578722</v>
      </c>
      <c r="AC91" s="72">
        <f t="shared" si="52"/>
        <v>-51.689284954999628</v>
      </c>
      <c r="AD91" s="72">
        <f t="shared" si="52"/>
        <v>-3.3911861153323342</v>
      </c>
      <c r="AE91" s="72">
        <f t="shared" si="52"/>
        <v>-3.6168627242242901</v>
      </c>
      <c r="AF91" s="72">
        <f t="shared" si="52"/>
        <v>-100</v>
      </c>
      <c r="AG91" s="72">
        <f t="shared" si="52"/>
        <v>-3.9845554399759786</v>
      </c>
      <c r="AH91" s="72">
        <f t="shared" si="52"/>
        <v>-4.0469022898217961</v>
      </c>
      <c r="AI91" s="72">
        <f t="shared" si="52"/>
        <v>-100</v>
      </c>
      <c r="AJ91" s="72">
        <f t="shared" si="52"/>
        <v>-4.0011082922774328</v>
      </c>
      <c r="AK91" s="72">
        <f t="shared" si="52"/>
        <v>-100</v>
      </c>
      <c r="AL91" s="72">
        <f t="shared" si="52"/>
        <v>-2.9744553874811896</v>
      </c>
      <c r="AM91" s="72">
        <f t="shared" si="52"/>
        <v>-2.9128720712034428</v>
      </c>
      <c r="AN91" s="72">
        <f t="shared" si="52"/>
        <v>93.916688813257181</v>
      </c>
      <c r="AO91" s="72">
        <f t="shared" si="52"/>
        <v>-2.9713352529115555</v>
      </c>
      <c r="AP91" s="72">
        <f t="shared" si="52"/>
        <v>-2.7962060744272654</v>
      </c>
      <c r="AQ91" s="72">
        <f t="shared" si="52"/>
        <v>94.418668828369022</v>
      </c>
      <c r="AR91" s="72"/>
      <c r="AS91" s="72">
        <f t="shared" si="52"/>
        <v>-2.5220626777689992</v>
      </c>
      <c r="AT91" s="72">
        <f t="shared" si="52"/>
        <v>95.085995085995194</v>
      </c>
      <c r="AU91" s="72"/>
      <c r="AV91" s="72">
        <f t="shared" si="52"/>
        <v>-2.1668600858950948</v>
      </c>
      <c r="AW91" s="72"/>
      <c r="AX91" s="72">
        <f t="shared" si="52"/>
        <v>-2.5465608821354402</v>
      </c>
      <c r="AY91" s="72">
        <f t="shared" si="52"/>
        <v>-2.7873310740135993</v>
      </c>
      <c r="AZ91" s="72">
        <f t="shared" si="52"/>
        <v>-2.5350724007987768</v>
      </c>
      <c r="BA91" s="72">
        <f t="shared" si="52"/>
        <v>-2.4785837622168905</v>
      </c>
      <c r="BB91" s="72">
        <f t="shared" si="52"/>
        <v>94.938115685779238</v>
      </c>
      <c r="BC91" s="72">
        <f t="shared" si="52"/>
        <v>-51.237584208711453</v>
      </c>
      <c r="BD91" s="72">
        <f t="shared" si="52"/>
        <v>-2.5861707392774158</v>
      </c>
      <c r="BE91" s="72">
        <f t="shared" si="52"/>
        <v>-100</v>
      </c>
      <c r="BF91" s="72">
        <f t="shared" si="52"/>
        <v>-51.441672140143204</v>
      </c>
      <c r="BG91" s="72">
        <f t="shared" si="52"/>
        <v>-2.9725553067178723</v>
      </c>
      <c r="BH91" s="72">
        <f t="shared" si="52"/>
        <v>-100</v>
      </c>
      <c r="BI91" s="72">
        <f t="shared" si="52"/>
        <v>-51.625515243031472</v>
      </c>
      <c r="BJ91" s="72">
        <f t="shared" si="52"/>
        <v>-100</v>
      </c>
      <c r="BK91" s="72">
        <f t="shared" si="52"/>
        <v>-4.6385994031185263</v>
      </c>
      <c r="BL91" s="72">
        <f t="shared" si="52"/>
        <v>-5.0806189377176629</v>
      </c>
      <c r="BM91" s="72">
        <f t="shared" si="52"/>
        <v>-100</v>
      </c>
      <c r="BN91" s="72">
        <f t="shared" si="52"/>
        <v>-52.903062074216201</v>
      </c>
      <c r="BO91" s="72">
        <f t="shared" si="52"/>
        <v>88.122587178026606</v>
      </c>
      <c r="BP91" s="72">
        <f t="shared" si="52"/>
        <v>-100</v>
      </c>
      <c r="BQ91" s="72"/>
      <c r="BR91" s="72">
        <f t="shared" si="52"/>
        <v>1122.4036837826006</v>
      </c>
      <c r="BS91" s="72">
        <f t="shared" si="52"/>
        <v>2344.2629955639127</v>
      </c>
      <c r="BT91" s="72"/>
      <c r="BU91" s="72">
        <f t="shared" si="52"/>
        <v>3458.9505630174394</v>
      </c>
      <c r="BV91" s="72"/>
      <c r="BW91" s="72">
        <f t="shared" si="52"/>
        <v>-5.0685938079979227</v>
      </c>
      <c r="BX91" s="72">
        <f t="shared" si="52"/>
        <v>-52.39700685614185</v>
      </c>
      <c r="BY91" s="72"/>
      <c r="BZ91" s="72"/>
      <c r="CA91" s="72"/>
      <c r="CB91" s="72"/>
      <c r="CC91" s="72"/>
      <c r="CD91" s="72"/>
      <c r="CE91" s="72"/>
      <c r="CF91" s="72"/>
      <c r="CG91" s="304"/>
      <c r="CH91" s="72"/>
      <c r="CI91" s="72"/>
      <c r="CJ91" s="72"/>
      <c r="CK91" s="304"/>
      <c r="CL91" s="304"/>
      <c r="CM91" s="304"/>
      <c r="CN91" s="304"/>
      <c r="CO91" s="73"/>
      <c r="CP91" s="73"/>
      <c r="CQ91" s="73"/>
      <c r="CR91" s="73"/>
      <c r="CS91" s="73"/>
      <c r="CT91" s="73"/>
      <c r="CU91" s="73"/>
      <c r="CV91" s="73"/>
      <c r="CW91" s="73"/>
      <c r="CX91" s="73"/>
      <c r="CY91" s="73"/>
      <c r="CZ91" s="73"/>
      <c r="DA91" s="73"/>
      <c r="DB91" s="73"/>
      <c r="DC91" s="73"/>
    </row>
    <row r="92" spans="1:107">
      <c r="A92" s="83" t="s">
        <v>148</v>
      </c>
      <c r="B92" s="80"/>
      <c r="C92" s="80"/>
      <c r="D92" s="80"/>
      <c r="E92" s="80"/>
      <c r="F92" s="80"/>
      <c r="G92" s="80"/>
      <c r="H92" s="80"/>
      <c r="I92" s="80"/>
      <c r="J92" s="80"/>
      <c r="K92" s="80"/>
      <c r="L92" s="80"/>
      <c r="M92" s="80"/>
      <c r="N92" s="80">
        <f t="shared" si="50"/>
        <v>8.9926245230995896</v>
      </c>
      <c r="O92" s="80">
        <f t="shared" si="50"/>
        <v>7.7768989439763292</v>
      </c>
      <c r="P92" s="80">
        <f t="shared" si="50"/>
        <v>6.6684863205882738</v>
      </c>
      <c r="Q92" s="80">
        <f t="shared" si="50"/>
        <v>7.5127410063416056</v>
      </c>
      <c r="R92" s="80">
        <f t="shared" si="50"/>
        <v>7.4425254446958355</v>
      </c>
      <c r="S92" s="80">
        <f t="shared" si="50"/>
        <v>6.9946751603639834</v>
      </c>
      <c r="T92" s="80">
        <f t="shared" si="50"/>
        <v>7.4807480736017284</v>
      </c>
      <c r="U92" s="80">
        <f t="shared" si="50"/>
        <v>7.250570184857974</v>
      </c>
      <c r="V92" s="80">
        <f t="shared" si="50"/>
        <v>6.8537023319326984</v>
      </c>
      <c r="W92" s="80">
        <f t="shared" si="52"/>
        <v>6.6014854516264876</v>
      </c>
      <c r="X92" s="80">
        <f t="shared" si="52"/>
        <v>7.5320588559615098</v>
      </c>
      <c r="Y92" s="80">
        <f t="shared" si="52"/>
        <v>6.4532284090016878</v>
      </c>
      <c r="Z92" s="80">
        <f t="shared" si="52"/>
        <v>5.4405937081999145</v>
      </c>
      <c r="AA92" s="80">
        <f t="shared" si="52"/>
        <v>6.0414865620840974</v>
      </c>
      <c r="AB92" s="80">
        <f t="shared" si="52"/>
        <v>6.4503140095564682</v>
      </c>
      <c r="AC92" s="80">
        <f t="shared" si="52"/>
        <v>6.3804869005793297</v>
      </c>
      <c r="AD92" s="80">
        <f t="shared" si="52"/>
        <v>6.2221007873267453</v>
      </c>
      <c r="AE92" s="80">
        <f t="shared" si="52"/>
        <v>6.1253547454292789</v>
      </c>
      <c r="AF92" s="80">
        <f t="shared" si="52"/>
        <v>4.801356494346054</v>
      </c>
      <c r="AG92" s="80">
        <f t="shared" si="52"/>
        <v>4.4090850822102734</v>
      </c>
      <c r="AH92" s="80">
        <f t="shared" si="52"/>
        <v>3.9943235760390605</v>
      </c>
      <c r="AI92" s="80">
        <f t="shared" si="52"/>
        <v>3.9231910546120075</v>
      </c>
      <c r="AJ92" s="80">
        <f t="shared" si="52"/>
        <v>2.3077690108162408</v>
      </c>
      <c r="AK92" s="80">
        <f t="shared" si="52"/>
        <v>2.6298405689638926</v>
      </c>
      <c r="AL92" s="80">
        <f t="shared" si="52"/>
        <v>4.0508848593006519</v>
      </c>
      <c r="AM92" s="80">
        <f t="shared" si="52"/>
        <v>4.185342423400451</v>
      </c>
      <c r="AN92" s="80">
        <f t="shared" si="52"/>
        <v>3.9996042203628068</v>
      </c>
      <c r="AO92" s="80">
        <f t="shared" si="52"/>
        <v>4.5867837813590162</v>
      </c>
      <c r="AP92" s="80">
        <f t="shared" si="52"/>
        <v>4.6723278481316077</v>
      </c>
      <c r="AQ92" s="80">
        <f t="shared" si="52"/>
        <v>5.0755601062145272</v>
      </c>
      <c r="AR92" s="80">
        <f t="shared" si="52"/>
        <v>5.7177421023846042</v>
      </c>
      <c r="AS92" s="80">
        <f t="shared" si="52"/>
        <v>6.2152859239626101</v>
      </c>
      <c r="AT92" s="80">
        <f t="shared" si="52"/>
        <v>7.0562821361671801</v>
      </c>
      <c r="AU92" s="80">
        <f t="shared" si="52"/>
        <v>7.6943272831754284</v>
      </c>
      <c r="AV92" s="80">
        <f t="shared" si="52"/>
        <v>8.2965604860161015</v>
      </c>
      <c r="AW92" s="80">
        <f t="shared" si="52"/>
        <v>8.8017525302208419</v>
      </c>
      <c r="AX92" s="80">
        <f t="shared" si="52"/>
        <v>8.4892750391533767</v>
      </c>
      <c r="AY92" s="80">
        <f t="shared" si="52"/>
        <v>8.2795440249946886</v>
      </c>
      <c r="AZ92" s="80">
        <f t="shared" si="52"/>
        <v>8.7366003247235646</v>
      </c>
      <c r="BA92" s="80">
        <f t="shared" si="52"/>
        <v>8.914630402330225</v>
      </c>
      <c r="BB92" s="80">
        <f t="shared" si="52"/>
        <v>11.837294241875229</v>
      </c>
      <c r="BC92" s="80">
        <f t="shared" si="52"/>
        <v>12.41421474294977</v>
      </c>
      <c r="BD92" s="80">
        <f t="shared" si="52"/>
        <v>12.824553296993123</v>
      </c>
      <c r="BE92" s="80">
        <f t="shared" si="52"/>
        <v>12.432120119151048</v>
      </c>
      <c r="BF92" s="80">
        <f t="shared" si="52"/>
        <v>12.005816657476576</v>
      </c>
      <c r="BG92" s="80">
        <f t="shared" si="52"/>
        <v>11.69265365332306</v>
      </c>
      <c r="BH92" s="80">
        <f t="shared" si="52"/>
        <v>11.519916880444271</v>
      </c>
      <c r="BI92" s="80">
        <f t="shared" si="52"/>
        <v>11.068976173608158</v>
      </c>
      <c r="BJ92" s="80">
        <f t="shared" si="52"/>
        <v>9.3176954554177414</v>
      </c>
      <c r="BK92" s="80">
        <f t="shared" si="52"/>
        <v>9.2005826902466836</v>
      </c>
      <c r="BL92" s="80">
        <f t="shared" si="52"/>
        <v>8.5368149039502619</v>
      </c>
      <c r="BM92" s="80">
        <f t="shared" si="52"/>
        <v>7.6786606918818112</v>
      </c>
      <c r="BN92" s="80">
        <f t="shared" si="52"/>
        <v>4.417864412727357</v>
      </c>
      <c r="BO92" s="80">
        <f t="shared" si="52"/>
        <v>3.9666233501998827</v>
      </c>
      <c r="BP92" s="80">
        <f t="shared" si="52"/>
        <v>3.6310273446058305</v>
      </c>
      <c r="BQ92" s="80">
        <f t="shared" si="52"/>
        <v>2.7093088668800114</v>
      </c>
      <c r="BR92" s="80">
        <f t="shared" si="52"/>
        <v>2.5994051170718846</v>
      </c>
      <c r="BS92" s="80">
        <f t="shared" si="52"/>
        <v>2.1367421778702322</v>
      </c>
      <c r="BT92" s="80">
        <f t="shared" si="52"/>
        <v>1.7231982073518504</v>
      </c>
      <c r="BU92" s="80">
        <f t="shared" si="52"/>
        <v>1.3693934803475916</v>
      </c>
      <c r="BV92" s="80">
        <f t="shared" si="52"/>
        <v>2.4092035176863424</v>
      </c>
      <c r="BW92" s="80">
        <f t="shared" si="52"/>
        <v>2.5610956111244754</v>
      </c>
      <c r="BX92" s="80">
        <f t="shared" si="52"/>
        <v>2.7071491993628793</v>
      </c>
      <c r="BY92" s="80">
        <f t="shared" si="52"/>
        <v>3.0892738643307549</v>
      </c>
      <c r="BZ92" s="80">
        <f t="shared" si="52"/>
        <v>3.148048941088466</v>
      </c>
      <c r="CA92" s="80">
        <f t="shared" si="52"/>
        <v>2.733567705397566</v>
      </c>
      <c r="CB92" s="80">
        <f t="shared" si="52"/>
        <v>2.2042606805205756</v>
      </c>
      <c r="CC92" s="80">
        <f t="shared" si="52"/>
        <v>2.3922700423397059</v>
      </c>
      <c r="CD92" s="80">
        <f t="shared" si="52"/>
        <v>2.6068604965924003</v>
      </c>
      <c r="CE92" s="80">
        <v>2.6505676957440549</v>
      </c>
      <c r="CF92" s="80">
        <v>2.7949518715655097</v>
      </c>
      <c r="CG92" s="305">
        <v>2.7836314882152324</v>
      </c>
      <c r="CH92" s="80">
        <v>3.2032532681810277</v>
      </c>
      <c r="CI92" s="80">
        <v>3.6342921133534212</v>
      </c>
      <c r="CJ92" s="80">
        <v>3.6114967560485711</v>
      </c>
      <c r="CK92" s="305">
        <v>3.2229159967287258</v>
      </c>
      <c r="CL92" s="305">
        <v>3.4686241433613985</v>
      </c>
      <c r="CM92" s="305">
        <v>3.9615480802270842</v>
      </c>
      <c r="CN92" s="305">
        <v>4.2306892621070125</v>
      </c>
      <c r="CO92" s="73"/>
      <c r="CP92" s="73"/>
      <c r="CQ92" s="73"/>
      <c r="CR92" s="73"/>
      <c r="CS92" s="73"/>
      <c r="CT92" s="73"/>
      <c r="CU92" s="73"/>
      <c r="CV92" s="73"/>
      <c r="CW92" s="73"/>
      <c r="CX92" s="73"/>
      <c r="CY92" s="73"/>
      <c r="CZ92" s="73"/>
      <c r="DA92" s="73"/>
      <c r="DB92" s="73"/>
      <c r="DC92" s="73"/>
    </row>
    <row r="93" spans="1:107">
      <c r="A93" s="69" t="s">
        <v>149</v>
      </c>
      <c r="B93" s="72"/>
      <c r="C93" s="72"/>
      <c r="D93" s="72"/>
      <c r="E93" s="72"/>
      <c r="F93" s="72"/>
      <c r="G93" s="72"/>
      <c r="H93" s="72"/>
      <c r="I93" s="72"/>
      <c r="J93" s="72"/>
      <c r="K93" s="72"/>
      <c r="L93" s="72"/>
      <c r="M93" s="72"/>
      <c r="N93" s="72">
        <f t="shared" si="50"/>
        <v>5.6558624328584939</v>
      </c>
      <c r="O93" s="72">
        <f t="shared" si="50"/>
        <v>4.1108434776950364</v>
      </c>
      <c r="P93" s="72">
        <f t="shared" si="50"/>
        <v>3.2566717756838948</v>
      </c>
      <c r="Q93" s="72">
        <f t="shared" si="50"/>
        <v>3.1186235196439815</v>
      </c>
      <c r="R93" s="72">
        <f t="shared" si="50"/>
        <v>3.6347186132918541</v>
      </c>
      <c r="S93" s="72">
        <f t="shared" si="50"/>
        <v>2.8960305599406766</v>
      </c>
      <c r="T93" s="72">
        <f t="shared" si="50"/>
        <v>3.6537222493549404</v>
      </c>
      <c r="U93" s="72">
        <f t="shared" si="50"/>
        <v>3.8987969289060675</v>
      </c>
      <c r="V93" s="72">
        <f t="shared" si="50"/>
        <v>3.6794067635248728</v>
      </c>
      <c r="W93" s="72">
        <f t="shared" si="52"/>
        <v>3.9943186606403058</v>
      </c>
      <c r="X93" s="72">
        <f t="shared" si="52"/>
        <v>4.5405054986617399</v>
      </c>
      <c r="Y93" s="72">
        <f t="shared" si="52"/>
        <v>3.6498072771063983</v>
      </c>
      <c r="Z93" s="72">
        <f t="shared" si="52"/>
        <v>2.9135130161110023</v>
      </c>
      <c r="AA93" s="72">
        <f t="shared" si="52"/>
        <v>4.0775158094205954</v>
      </c>
      <c r="AB93" s="72">
        <f t="shared" si="52"/>
        <v>4.9366630070354578</v>
      </c>
      <c r="AC93" s="72">
        <f t="shared" si="52"/>
        <v>4.7929648784911238</v>
      </c>
      <c r="AD93" s="72">
        <f t="shared" si="52"/>
        <v>4.7692203125401678</v>
      </c>
      <c r="AE93" s="72">
        <f t="shared" si="52"/>
        <v>5.0250472893734299</v>
      </c>
      <c r="AF93" s="72">
        <f t="shared" si="52"/>
        <v>3.4132865014000702</v>
      </c>
      <c r="AG93" s="72">
        <f t="shared" si="52"/>
        <v>3.2269215293562192</v>
      </c>
      <c r="AH93" s="72">
        <f t="shared" si="52"/>
        <v>3.288562209286483</v>
      </c>
      <c r="AI93" s="72">
        <f t="shared" si="52"/>
        <v>3.7107399713055544</v>
      </c>
      <c r="AJ93" s="72">
        <f t="shared" si="52"/>
        <v>3.7358757066872084</v>
      </c>
      <c r="AK93" s="72">
        <f t="shared" si="52"/>
        <v>4.1553524152136312</v>
      </c>
      <c r="AL93" s="72">
        <f t="shared" si="52"/>
        <v>5.7774102122504445</v>
      </c>
      <c r="AM93" s="72">
        <f t="shared" si="52"/>
        <v>5.9225811473379242</v>
      </c>
      <c r="AN93" s="72">
        <f t="shared" si="52"/>
        <v>5.5225248846952679</v>
      </c>
      <c r="AO93" s="72">
        <f t="shared" si="52"/>
        <v>6.3175327136186343</v>
      </c>
      <c r="AP93" s="72">
        <f t="shared" si="52"/>
        <v>6.3002059405778743</v>
      </c>
      <c r="AQ93" s="72">
        <f t="shared" si="52"/>
        <v>7.1603131984744772</v>
      </c>
      <c r="AR93" s="72">
        <f t="shared" si="52"/>
        <v>8.5505762703447665</v>
      </c>
      <c r="AS93" s="72">
        <f t="shared" si="52"/>
        <v>8.689447338002342</v>
      </c>
      <c r="AT93" s="72">
        <f t="shared" si="52"/>
        <v>9.1370727097151985</v>
      </c>
      <c r="AU93" s="72">
        <f t="shared" si="52"/>
        <v>9.4692372395887237</v>
      </c>
      <c r="AV93" s="72">
        <f t="shared" si="52"/>
        <v>9.7566966781333484</v>
      </c>
      <c r="AW93" s="72">
        <f t="shared" si="52"/>
        <v>10.016604478188507</v>
      </c>
      <c r="AX93" s="72">
        <f t="shared" si="52"/>
        <v>9.2768462772849105</v>
      </c>
      <c r="AY93" s="72">
        <f t="shared" si="52"/>
        <v>8.9847359085392764</v>
      </c>
      <c r="AZ93" s="72">
        <f t="shared" ref="AZ93:CD99" si="53">((AZ68/AN68)-1)*100</f>
        <v>9.005427783110509</v>
      </c>
      <c r="BA93" s="72">
        <f t="shared" si="53"/>
        <v>9.1300807324270714</v>
      </c>
      <c r="BB93" s="72">
        <f t="shared" si="53"/>
        <v>9.5606310258662397</v>
      </c>
      <c r="BC93" s="72">
        <f t="shared" si="53"/>
        <v>9.6423370778738082</v>
      </c>
      <c r="BD93" s="72">
        <f t="shared" si="53"/>
        <v>9.7482341664368644</v>
      </c>
      <c r="BE93" s="72">
        <f t="shared" si="53"/>
        <v>9.4368799400799332</v>
      </c>
      <c r="BF93" s="72">
        <f t="shared" si="53"/>
        <v>9.0298536267075402</v>
      </c>
      <c r="BG93" s="72">
        <f t="shared" si="53"/>
        <v>8.5630320970776062</v>
      </c>
      <c r="BH93" s="72">
        <f t="shared" si="53"/>
        <v>8.3202543053161993</v>
      </c>
      <c r="BI93" s="72">
        <f t="shared" si="53"/>
        <v>8.2515396719307521</v>
      </c>
      <c r="BJ93" s="72">
        <f t="shared" si="53"/>
        <v>6.5439495001374359</v>
      </c>
      <c r="BK93" s="72">
        <f t="shared" si="53"/>
        <v>6.6425469942910542</v>
      </c>
      <c r="BL93" s="72">
        <f t="shared" si="53"/>
        <v>6.3366365236340094</v>
      </c>
      <c r="BM93" s="72">
        <f t="shared" si="53"/>
        <v>5.4148637247886766</v>
      </c>
      <c r="BN93" s="72">
        <f t="shared" si="53"/>
        <v>4.4458271881781641</v>
      </c>
      <c r="BO93" s="72">
        <f t="shared" si="53"/>
        <v>4.2310119948102853</v>
      </c>
      <c r="BP93" s="72">
        <f t="shared" si="53"/>
        <v>3.929562459271696</v>
      </c>
      <c r="BQ93" s="72">
        <f t="shared" si="53"/>
        <v>3.7424640398416642</v>
      </c>
      <c r="BR93" s="72">
        <f t="shared" si="53"/>
        <v>3.6841812553526587</v>
      </c>
      <c r="BS93" s="72">
        <f t="shared" si="53"/>
        <v>3.3214246745972398</v>
      </c>
      <c r="BT93" s="72">
        <f t="shared" si="53"/>
        <v>2.7886208694551051</v>
      </c>
      <c r="BU93" s="72">
        <f t="shared" si="53"/>
        <v>2.1326905540674401</v>
      </c>
      <c r="BV93" s="72">
        <f t="shared" si="53"/>
        <v>2.8868923091004639</v>
      </c>
      <c r="BW93" s="72">
        <f t="shared" si="53"/>
        <v>2.9721904320675341</v>
      </c>
      <c r="BX93" s="72">
        <f t="shared" si="53"/>
        <v>2.8256226558478703</v>
      </c>
      <c r="BY93" s="72">
        <f t="shared" si="53"/>
        <v>3.3287206359434496</v>
      </c>
      <c r="BZ93" s="72">
        <f t="shared" si="53"/>
        <v>3.4736369129379163</v>
      </c>
      <c r="CA93" s="72">
        <f t="shared" si="53"/>
        <v>3.0899407602640316</v>
      </c>
      <c r="CB93" s="72">
        <f t="shared" si="53"/>
        <v>2.8493336625666776</v>
      </c>
      <c r="CC93" s="72">
        <f t="shared" si="53"/>
        <v>2.5627751053049153</v>
      </c>
      <c r="CD93" s="72">
        <f t="shared" si="53"/>
        <v>2.6869741010166592</v>
      </c>
      <c r="CE93" s="72">
        <v>2.8321044110317217</v>
      </c>
      <c r="CF93" s="72">
        <v>3.0760063224658074</v>
      </c>
      <c r="CG93" s="304">
        <v>3.0011610127961053</v>
      </c>
      <c r="CH93" s="72">
        <v>3.5263851162300019</v>
      </c>
      <c r="CI93" s="72">
        <v>3.968375678958691</v>
      </c>
      <c r="CJ93" s="72">
        <v>4.2957877719185689</v>
      </c>
      <c r="CK93" s="304">
        <v>3.8693350186570497</v>
      </c>
      <c r="CL93" s="304">
        <v>4.1902997742167436</v>
      </c>
      <c r="CM93" s="304">
        <v>4.8113616516868296</v>
      </c>
      <c r="CN93" s="304">
        <v>5.1223212288650455</v>
      </c>
      <c r="CO93" s="73"/>
      <c r="CP93" s="73"/>
      <c r="CQ93" s="73"/>
      <c r="CR93" s="73"/>
      <c r="CS93" s="73"/>
      <c r="CT93" s="73"/>
      <c r="CU93" s="73"/>
      <c r="CV93" s="73"/>
      <c r="CW93" s="73"/>
      <c r="CX93" s="73"/>
      <c r="CY93" s="73"/>
      <c r="CZ93" s="73"/>
      <c r="DA93" s="73"/>
      <c r="DB93" s="73"/>
      <c r="DC93" s="73"/>
    </row>
    <row r="94" spans="1:107">
      <c r="A94" s="81" t="s">
        <v>150</v>
      </c>
      <c r="B94" s="80"/>
      <c r="C94" s="80"/>
      <c r="D94" s="80"/>
      <c r="E94" s="80"/>
      <c r="F94" s="80"/>
      <c r="G94" s="80"/>
      <c r="H94" s="80"/>
      <c r="I94" s="80"/>
      <c r="J94" s="80"/>
      <c r="K94" s="80"/>
      <c r="L94" s="80"/>
      <c r="M94" s="80"/>
      <c r="N94" s="80">
        <f t="shared" si="50"/>
        <v>12.660962998274972</v>
      </c>
      <c r="O94" s="80">
        <f t="shared" si="50"/>
        <v>11.785646893669499</v>
      </c>
      <c r="P94" s="80">
        <f t="shared" si="50"/>
        <v>10.38726907569818</v>
      </c>
      <c r="Q94" s="80">
        <f t="shared" si="50"/>
        <v>12.37469200370629</v>
      </c>
      <c r="R94" s="80">
        <f t="shared" si="50"/>
        <v>11.621804162532158</v>
      </c>
      <c r="S94" s="80">
        <f t="shared" si="50"/>
        <v>11.452964608257954</v>
      </c>
      <c r="T94" s="80">
        <f t="shared" si="50"/>
        <v>11.594211608265903</v>
      </c>
      <c r="U94" s="80">
        <f t="shared" si="50"/>
        <v>10.799918705140854</v>
      </c>
      <c r="V94" s="80">
        <f t="shared" si="50"/>
        <v>10.202522889069199</v>
      </c>
      <c r="W94" s="80">
        <f t="shared" si="50"/>
        <v>9.307673994268173</v>
      </c>
      <c r="X94" s="80">
        <f t="shared" si="50"/>
        <v>10.559869393503574</v>
      </c>
      <c r="Y94" s="80">
        <f t="shared" si="50"/>
        <v>9.3209717371475431</v>
      </c>
      <c r="Z94" s="80">
        <f t="shared" si="50"/>
        <v>8.0460063147694605</v>
      </c>
      <c r="AA94" s="80">
        <f t="shared" si="50"/>
        <v>8.0416001305970042</v>
      </c>
      <c r="AB94" s="80">
        <f t="shared" si="50"/>
        <v>7.9935781970385644</v>
      </c>
      <c r="AC94" s="80">
        <f t="shared" si="50"/>
        <v>7.9923154353454873</v>
      </c>
      <c r="AD94" s="80">
        <f t="shared" ref="AD94:AY99" si="54">((AD69/R69)-1)*100</f>
        <v>7.7025834344646382</v>
      </c>
      <c r="AE94" s="80">
        <f t="shared" si="54"/>
        <v>7.2303210927967987</v>
      </c>
      <c r="AF94" s="80">
        <f t="shared" si="54"/>
        <v>6.1871574573658217</v>
      </c>
      <c r="AG94" s="80">
        <f t="shared" si="54"/>
        <v>5.5829622544364632</v>
      </c>
      <c r="AH94" s="80">
        <f t="shared" si="54"/>
        <v>4.6948158702889486</v>
      </c>
      <c r="AI94" s="80">
        <f t="shared" si="54"/>
        <v>4.1329918577380109</v>
      </c>
      <c r="AJ94" s="80">
        <f t="shared" si="54"/>
        <v>0.94104861044603805</v>
      </c>
      <c r="AK94" s="80">
        <f t="shared" si="54"/>
        <v>1.1502709130988942</v>
      </c>
      <c r="AL94" s="80">
        <f t="shared" si="54"/>
        <v>2.355384184510001</v>
      </c>
      <c r="AM94" s="80">
        <f t="shared" si="54"/>
        <v>2.4810463181163867</v>
      </c>
      <c r="AN94" s="80">
        <f t="shared" si="54"/>
        <v>2.490821873201865</v>
      </c>
      <c r="AO94" s="80">
        <f t="shared" si="54"/>
        <v>2.8815706515384898</v>
      </c>
      <c r="AP94" s="80">
        <f t="shared" si="54"/>
        <v>3.0586767863402642</v>
      </c>
      <c r="AQ94" s="80">
        <f t="shared" si="54"/>
        <v>3.0250358948859635</v>
      </c>
      <c r="AR94" s="80">
        <f t="shared" si="54"/>
        <v>2.9634183328208774</v>
      </c>
      <c r="AS94" s="80">
        <f t="shared" si="54"/>
        <v>3.8132900636933309</v>
      </c>
      <c r="AT94" s="80">
        <f t="shared" si="54"/>
        <v>5.0187667026521998</v>
      </c>
      <c r="AU94" s="80">
        <f t="shared" si="54"/>
        <v>5.9486662862792139</v>
      </c>
      <c r="AV94" s="80">
        <f t="shared" si="54"/>
        <v>6.8604972873114844</v>
      </c>
      <c r="AW94" s="80">
        <f t="shared" si="54"/>
        <v>7.588501065410358</v>
      </c>
      <c r="AX94" s="80">
        <f t="shared" si="54"/>
        <v>7.6899984522549536</v>
      </c>
      <c r="AY94" s="80">
        <f t="shared" si="54"/>
        <v>7.5645097755161705</v>
      </c>
      <c r="AZ94" s="80">
        <f t="shared" si="53"/>
        <v>8.4624140376714294</v>
      </c>
      <c r="BA94" s="80">
        <f t="shared" si="53"/>
        <v>8.6952695812258618</v>
      </c>
      <c r="BB94" s="80">
        <f t="shared" si="53"/>
        <v>14.165042895066392</v>
      </c>
      <c r="BC94" s="80">
        <f t="shared" si="53"/>
        <v>15.250014321734252</v>
      </c>
      <c r="BD94" s="80">
        <f t="shared" si="53"/>
        <v>15.977919474652369</v>
      </c>
      <c r="BE94" s="80">
        <f t="shared" si="53"/>
        <v>15.476580336365897</v>
      </c>
      <c r="BF94" s="80">
        <f t="shared" si="53"/>
        <v>15.034145365607454</v>
      </c>
      <c r="BG94" s="80">
        <f t="shared" si="53"/>
        <v>14.872982331568663</v>
      </c>
      <c r="BH94" s="80">
        <f t="shared" si="53"/>
        <v>14.75211672790515</v>
      </c>
      <c r="BI94" s="80">
        <f t="shared" si="53"/>
        <v>13.946250491037326</v>
      </c>
      <c r="BJ94" s="80">
        <f t="shared" si="53"/>
        <v>12.174145991750462</v>
      </c>
      <c r="BK94" s="80">
        <f t="shared" si="53"/>
        <v>11.828615520695628</v>
      </c>
      <c r="BL94" s="80">
        <f t="shared" si="53"/>
        <v>10.792236563132995</v>
      </c>
      <c r="BM94" s="80">
        <f t="shared" si="53"/>
        <v>9.9927664634013027</v>
      </c>
      <c r="BN94" s="80">
        <f t="shared" si="53"/>
        <v>4.3904272657771193</v>
      </c>
      <c r="BO94" s="80">
        <f t="shared" si="53"/>
        <v>3.7092985944877643</v>
      </c>
      <c r="BP94" s="80">
        <f t="shared" si="53"/>
        <v>3.3414526092672592</v>
      </c>
      <c r="BQ94" s="80">
        <f t="shared" si="53"/>
        <v>1.7141005576488677</v>
      </c>
      <c r="BR94" s="80">
        <f t="shared" si="53"/>
        <v>1.5531673239607136</v>
      </c>
      <c r="BS94" s="80">
        <f t="shared" si="53"/>
        <v>0.99899381052359626</v>
      </c>
      <c r="BT94" s="80">
        <f t="shared" si="53"/>
        <v>0.70725210161202146</v>
      </c>
      <c r="BU94" s="80">
        <f t="shared" si="53"/>
        <v>0.62882928859200327</v>
      </c>
      <c r="BV94" s="80">
        <f t="shared" si="53"/>
        <v>1.9419486783856854</v>
      </c>
      <c r="BW94" s="80">
        <f t="shared" si="53"/>
        <v>2.1583351822754837</v>
      </c>
      <c r="BX94" s="80">
        <f t="shared" si="53"/>
        <v>2.5905990285814751</v>
      </c>
      <c r="BY94" s="80">
        <f t="shared" si="53"/>
        <v>2.8546930745578125</v>
      </c>
      <c r="BZ94" s="80">
        <f t="shared" si="53"/>
        <v>2.8284116472195864</v>
      </c>
      <c r="CA94" s="80">
        <f t="shared" si="53"/>
        <v>2.3849713132751305</v>
      </c>
      <c r="CB94" s="80">
        <f t="shared" si="53"/>
        <v>1.5749752217220303</v>
      </c>
      <c r="CC94" s="80">
        <f t="shared" si="53"/>
        <v>2.2247653127306144</v>
      </c>
      <c r="CD94" s="80">
        <f t="shared" si="53"/>
        <v>2.5279705099763961</v>
      </c>
      <c r="CE94" s="80">
        <v>2.4722140214126886</v>
      </c>
      <c r="CF94" s="80">
        <v>2.5214275498698147</v>
      </c>
      <c r="CG94" s="305">
        <v>2.5694441895090625</v>
      </c>
      <c r="CH94" s="80">
        <v>2.8842728085424207</v>
      </c>
      <c r="CI94" s="80">
        <v>3.3043740869689531</v>
      </c>
      <c r="CJ94" s="80">
        <v>2.9366873775904301</v>
      </c>
      <c r="CK94" s="305">
        <v>2.5867147357356179</v>
      </c>
      <c r="CL94" s="305">
        <v>2.7556927813974674</v>
      </c>
      <c r="CM94" s="305">
        <v>3.1245551924376835</v>
      </c>
      <c r="CN94" s="305">
        <v>3.3500107768768217</v>
      </c>
      <c r="CO94" s="73"/>
      <c r="CP94" s="73"/>
      <c r="CQ94" s="73"/>
      <c r="CR94" s="73"/>
      <c r="CS94" s="73"/>
      <c r="CT94" s="73"/>
      <c r="CU94" s="73"/>
      <c r="CV94" s="73"/>
      <c r="CW94" s="73"/>
      <c r="CX94" s="73"/>
      <c r="CY94" s="73"/>
      <c r="CZ94" s="73"/>
      <c r="DA94" s="73"/>
      <c r="DB94" s="73"/>
      <c r="DC94" s="73"/>
    </row>
    <row r="95" spans="1:107">
      <c r="A95" s="68" t="s">
        <v>151</v>
      </c>
      <c r="B95" s="72"/>
      <c r="C95" s="72"/>
      <c r="D95" s="72"/>
      <c r="E95" s="72"/>
      <c r="F95" s="72"/>
      <c r="G95" s="72"/>
      <c r="H95" s="72"/>
      <c r="I95" s="72"/>
      <c r="J95" s="72"/>
      <c r="K95" s="72"/>
      <c r="L95" s="72"/>
      <c r="M95" s="72"/>
      <c r="N95" s="72">
        <f t="shared" si="50"/>
        <v>30.437534240718289</v>
      </c>
      <c r="O95" s="72">
        <f t="shared" si="50"/>
        <v>30.939680162673255</v>
      </c>
      <c r="P95" s="72">
        <f t="shared" si="50"/>
        <v>29.572757355397549</v>
      </c>
      <c r="Q95" s="72">
        <f t="shared" si="50"/>
        <v>22.822487571581629</v>
      </c>
      <c r="R95" s="72">
        <f t="shared" si="50"/>
        <v>24.911803458590988</v>
      </c>
      <c r="S95" s="72">
        <f t="shared" si="50"/>
        <v>26.500031943654822</v>
      </c>
      <c r="T95" s="72">
        <f t="shared" si="50"/>
        <v>25.69562087493853</v>
      </c>
      <c r="U95" s="72">
        <f t="shared" si="50"/>
        <v>21.708038233645976</v>
      </c>
      <c r="V95" s="72">
        <f t="shared" si="50"/>
        <v>19.984887440632161</v>
      </c>
      <c r="W95" s="72">
        <f t="shared" si="50"/>
        <v>19.033460633948241</v>
      </c>
      <c r="X95" s="72">
        <f t="shared" si="50"/>
        <v>8.7978374748589374</v>
      </c>
      <c r="Y95" s="72">
        <f t="shared" si="50"/>
        <v>7.0437860317196233</v>
      </c>
      <c r="Z95" s="72">
        <f t="shared" si="50"/>
        <v>5.1266589095660287</v>
      </c>
      <c r="AA95" s="72">
        <f t="shared" si="50"/>
        <v>5.5481465161312693</v>
      </c>
      <c r="AB95" s="72">
        <f t="shared" si="50"/>
        <v>4.8190248161073201</v>
      </c>
      <c r="AC95" s="72">
        <f t="shared" si="50"/>
        <v>3.5685810392033224</v>
      </c>
      <c r="AD95" s="72">
        <f t="shared" si="54"/>
        <v>1.0530656950707096</v>
      </c>
      <c r="AE95" s="72">
        <f t="shared" si="54"/>
        <v>1.0594249240934106</v>
      </c>
      <c r="AF95" s="72">
        <f t="shared" si="54"/>
        <v>-0.69069163850691284</v>
      </c>
      <c r="AG95" s="72">
        <f t="shared" si="54"/>
        <v>-3.7277912595680585</v>
      </c>
      <c r="AH95" s="72">
        <f t="shared" si="54"/>
        <v>-4.0585098947647502</v>
      </c>
      <c r="AI95" s="72">
        <f t="shared" si="54"/>
        <v>-5.862662703403787</v>
      </c>
      <c r="AJ95" s="72">
        <f t="shared" si="54"/>
        <v>1.3162901716205155</v>
      </c>
      <c r="AK95" s="72">
        <f t="shared" si="54"/>
        <v>-1.2215983506865147</v>
      </c>
      <c r="AL95" s="72">
        <f t="shared" si="54"/>
        <v>-0.51208985744318758</v>
      </c>
      <c r="AM95" s="72">
        <f t="shared" si="54"/>
        <v>-3.474395129734098</v>
      </c>
      <c r="AN95" s="72">
        <f t="shared" si="54"/>
        <v>-4.0266508555752871</v>
      </c>
      <c r="AO95" s="72">
        <f t="shared" si="54"/>
        <v>-2.7173814827310183</v>
      </c>
      <c r="AP95" s="72">
        <f t="shared" si="54"/>
        <v>0.60841006378031803</v>
      </c>
      <c r="AQ95" s="72">
        <f t="shared" si="54"/>
        <v>-2.8696574268833763</v>
      </c>
      <c r="AR95" s="72">
        <f t="shared" si="54"/>
        <v>-0.65688519620059616</v>
      </c>
      <c r="AS95" s="72">
        <f t="shared" si="54"/>
        <v>3.8055270395177088</v>
      </c>
      <c r="AT95" s="72">
        <f t="shared" si="54"/>
        <v>0.49068556243900829</v>
      </c>
      <c r="AU95" s="72">
        <f t="shared" si="54"/>
        <v>0.73795965697041055</v>
      </c>
      <c r="AV95" s="72">
        <f t="shared" si="54"/>
        <v>3.153358491788949</v>
      </c>
      <c r="AW95" s="72">
        <f t="shared" si="54"/>
        <v>10.914010703417688</v>
      </c>
      <c r="AX95" s="72">
        <f t="shared" si="54"/>
        <v>10.657671578123296</v>
      </c>
      <c r="AY95" s="72">
        <f t="shared" si="54"/>
        <v>8.1664176197557623</v>
      </c>
      <c r="AZ95" s="72">
        <f t="shared" si="53"/>
        <v>15.173384123801469</v>
      </c>
      <c r="BA95" s="72">
        <f t="shared" si="53"/>
        <v>14.453667878760768</v>
      </c>
      <c r="BB95" s="72">
        <f t="shared" si="53"/>
        <v>2.948907050347982</v>
      </c>
      <c r="BC95" s="72">
        <f t="shared" si="53"/>
        <v>6.057129405078876</v>
      </c>
      <c r="BD95" s="72">
        <f t="shared" si="53"/>
        <v>3.5565082544048998</v>
      </c>
      <c r="BE95" s="72">
        <f t="shared" si="53"/>
        <v>-1.1050283860702059</v>
      </c>
      <c r="BF95" s="72">
        <f t="shared" si="53"/>
        <v>-0.62665981100605839</v>
      </c>
      <c r="BG95" s="72">
        <f t="shared" si="53"/>
        <v>0.59602520580619434</v>
      </c>
      <c r="BH95" s="72">
        <f t="shared" si="53"/>
        <v>-4.6237314901777404</v>
      </c>
      <c r="BI95" s="72">
        <f t="shared" si="53"/>
        <v>-6.4220973240870061</v>
      </c>
      <c r="BJ95" s="72">
        <f t="shared" si="53"/>
        <v>-6.8583226089254712</v>
      </c>
      <c r="BK95" s="72">
        <f t="shared" si="53"/>
        <v>-2.5712760510632759</v>
      </c>
      <c r="BL95" s="72">
        <f t="shared" si="53"/>
        <v>-3.2588581387104409</v>
      </c>
      <c r="BM95" s="72">
        <f t="shared" si="53"/>
        <v>-1.6783042525364222</v>
      </c>
      <c r="BN95" s="72">
        <f t="shared" si="53"/>
        <v>5.9767698264342695</v>
      </c>
      <c r="BO95" s="72">
        <f t="shared" si="53"/>
        <v>1.6313208086604858</v>
      </c>
      <c r="BP95" s="72">
        <f t="shared" si="53"/>
        <v>3.782102530402276</v>
      </c>
      <c r="BQ95" s="72">
        <f t="shared" si="53"/>
        <v>7.1227668615415851</v>
      </c>
      <c r="BR95" s="72">
        <f t="shared" si="53"/>
        <v>8.5296942127428323</v>
      </c>
      <c r="BS95" s="72">
        <f t="shared" si="53"/>
        <v>5.1663378717196728</v>
      </c>
      <c r="BT95" s="72">
        <f t="shared" si="53"/>
        <v>7.0116121173030344</v>
      </c>
      <c r="BU95" s="72">
        <f t="shared" si="53"/>
        <v>2.1655128191872208</v>
      </c>
      <c r="BV95" s="72">
        <f t="shared" si="53"/>
        <v>1.3095754452979502</v>
      </c>
      <c r="BW95" s="72">
        <f t="shared" si="53"/>
        <v>-0.25219782733328922</v>
      </c>
      <c r="BX95" s="72">
        <f t="shared" si="53"/>
        <v>-5.0865438651616302</v>
      </c>
      <c r="BY95" s="72">
        <f t="shared" si="53"/>
        <v>-3.6151792568220875</v>
      </c>
      <c r="BZ95" s="72">
        <f t="shared" si="53"/>
        <v>-3.1778415030870089</v>
      </c>
      <c r="CA95" s="72">
        <f t="shared" si="53"/>
        <v>4.3362792011251372</v>
      </c>
      <c r="CB95" s="72">
        <f t="shared" si="53"/>
        <v>2.798273192834988</v>
      </c>
      <c r="CC95" s="72">
        <f t="shared" si="53"/>
        <v>5.4516082443597513</v>
      </c>
      <c r="CD95" s="72">
        <f t="shared" si="53"/>
        <v>9.2745088627349315</v>
      </c>
      <c r="CE95" s="72">
        <v>16.675934157359951</v>
      </c>
      <c r="CF95" s="72">
        <v>14.700787111891977</v>
      </c>
      <c r="CG95" s="304">
        <v>17.691132551809609</v>
      </c>
      <c r="CH95" s="72">
        <v>16.972587394794925</v>
      </c>
      <c r="CI95" s="72">
        <v>20.314846751312476</v>
      </c>
      <c r="CJ95" s="72">
        <v>19.634878212207816</v>
      </c>
      <c r="CK95" s="304">
        <v>11.045194783800483</v>
      </c>
      <c r="CL95" s="304">
        <v>9.6676676566659125</v>
      </c>
      <c r="CM95" s="304">
        <v>4.0494794953179314</v>
      </c>
      <c r="CN95" s="304">
        <v>4.9235961278955465</v>
      </c>
      <c r="CO95" s="73"/>
      <c r="CP95" s="73"/>
      <c r="CQ95" s="73"/>
      <c r="CR95" s="73"/>
      <c r="CS95" s="73"/>
      <c r="CT95" s="73"/>
      <c r="CU95" s="73"/>
      <c r="CV95" s="73"/>
      <c r="CW95" s="73"/>
      <c r="CX95" s="73"/>
      <c r="CY95" s="73"/>
      <c r="CZ95" s="73"/>
      <c r="DA95" s="73"/>
      <c r="DB95" s="73"/>
      <c r="DC95" s="73"/>
    </row>
    <row r="96" spans="1:107">
      <c r="A96" s="79" t="s">
        <v>152</v>
      </c>
      <c r="B96" s="80"/>
      <c r="C96" s="80"/>
      <c r="D96" s="80"/>
      <c r="E96" s="80"/>
      <c r="F96" s="80"/>
      <c r="G96" s="80"/>
      <c r="H96" s="80"/>
      <c r="I96" s="80"/>
      <c r="J96" s="80"/>
      <c r="K96" s="80"/>
      <c r="L96" s="80"/>
      <c r="M96" s="80"/>
      <c r="N96" s="80">
        <f t="shared" si="50"/>
        <v>11.611369292703365</v>
      </c>
      <c r="O96" s="80">
        <f t="shared" si="50"/>
        <v>13.218110543368301</v>
      </c>
      <c r="P96" s="80">
        <f t="shared" si="50"/>
        <v>9.5122921064206611</v>
      </c>
      <c r="Q96" s="80">
        <f t="shared" si="50"/>
        <v>8.2861245968531172</v>
      </c>
      <c r="R96" s="80">
        <f t="shared" si="50"/>
        <v>7.6531329424080585</v>
      </c>
      <c r="S96" s="80">
        <f t="shared" si="50"/>
        <v>5.1291098948647029</v>
      </c>
      <c r="T96" s="80">
        <f t="shared" si="50"/>
        <v>5.0888556677499253</v>
      </c>
      <c r="U96" s="80">
        <f t="shared" si="50"/>
        <v>4.8646744908041883</v>
      </c>
      <c r="V96" s="80">
        <f t="shared" si="50"/>
        <v>3.7788685851934734</v>
      </c>
      <c r="W96" s="80">
        <f t="shared" si="50"/>
        <v>6.1716262199840832</v>
      </c>
      <c r="X96" s="80">
        <f t="shared" si="50"/>
        <v>4.1061030145169486</v>
      </c>
      <c r="Y96" s="80">
        <f t="shared" si="50"/>
        <v>1.0804658709229864</v>
      </c>
      <c r="Z96" s="80">
        <f t="shared" si="50"/>
        <v>1.8763725726202329</v>
      </c>
      <c r="AA96" s="80">
        <f t="shared" si="50"/>
        <v>1.6598320477646533</v>
      </c>
      <c r="AB96" s="80">
        <f t="shared" si="50"/>
        <v>3.26780055259277</v>
      </c>
      <c r="AC96" s="80">
        <f t="shared" si="50"/>
        <v>2.2355204708018661</v>
      </c>
      <c r="AD96" s="80">
        <f t="shared" si="54"/>
        <v>5.4056695827396917</v>
      </c>
      <c r="AE96" s="80">
        <f t="shared" si="54"/>
        <v>3.8543455951866701</v>
      </c>
      <c r="AF96" s="80">
        <f t="shared" si="54"/>
        <v>8.1976444768009813</v>
      </c>
      <c r="AG96" s="80">
        <f t="shared" si="54"/>
        <v>7.9632671287038104</v>
      </c>
      <c r="AH96" s="80">
        <f t="shared" si="54"/>
        <v>7.8121284080606257</v>
      </c>
      <c r="AI96" s="80">
        <f t="shared" si="54"/>
        <v>6.3374828698001373</v>
      </c>
      <c r="AJ96" s="80">
        <f t="shared" si="54"/>
        <v>14.941991181904935</v>
      </c>
      <c r="AK96" s="80">
        <f t="shared" si="54"/>
        <v>19.636076971600879</v>
      </c>
      <c r="AL96" s="80">
        <f t="shared" si="54"/>
        <v>24.507436791144844</v>
      </c>
      <c r="AM96" s="80">
        <f t="shared" si="54"/>
        <v>23.744480124312652</v>
      </c>
      <c r="AN96" s="80">
        <f t="shared" si="54"/>
        <v>21.290762642397844</v>
      </c>
      <c r="AO96" s="80">
        <f t="shared" si="54"/>
        <v>23.062703300407804</v>
      </c>
      <c r="AP96" s="80">
        <f t="shared" si="54"/>
        <v>19.565197312564365</v>
      </c>
      <c r="AQ96" s="80">
        <f t="shared" si="54"/>
        <v>19.985063511771628</v>
      </c>
      <c r="AR96" s="80">
        <f t="shared" si="54"/>
        <v>20.557934683158386</v>
      </c>
      <c r="AS96" s="80">
        <f t="shared" si="54"/>
        <v>20.35661653429004</v>
      </c>
      <c r="AT96" s="80">
        <f t="shared" si="54"/>
        <v>21.638850259024256</v>
      </c>
      <c r="AU96" s="80">
        <f t="shared" si="54"/>
        <v>17.215618599743809</v>
      </c>
      <c r="AV96" s="80">
        <f t="shared" si="54"/>
        <v>9.3505841530820089</v>
      </c>
      <c r="AW96" s="80">
        <f t="shared" si="54"/>
        <v>8.5889408422497695</v>
      </c>
      <c r="AX96" s="80">
        <f t="shared" si="54"/>
        <v>5.0465023273383203</v>
      </c>
      <c r="AY96" s="80">
        <f t="shared" si="54"/>
        <v>5.895564324799385</v>
      </c>
      <c r="AZ96" s="80">
        <f t="shared" si="53"/>
        <v>7.12106500161791</v>
      </c>
      <c r="BA96" s="80">
        <f t="shared" si="53"/>
        <v>7.359255337131021</v>
      </c>
      <c r="BB96" s="80">
        <f t="shared" si="53"/>
        <v>5.9480354178162997</v>
      </c>
      <c r="BC96" s="80">
        <f t="shared" si="53"/>
        <v>11.534192475729398</v>
      </c>
      <c r="BD96" s="80">
        <f t="shared" si="53"/>
        <v>5.2200524172299811</v>
      </c>
      <c r="BE96" s="80">
        <f t="shared" si="53"/>
        <v>2.4698285239212137</v>
      </c>
      <c r="BF96" s="80">
        <f t="shared" si="53"/>
        <v>2.8916021468683439</v>
      </c>
      <c r="BG96" s="80">
        <f t="shared" si="53"/>
        <v>2.6644329211295004</v>
      </c>
      <c r="BH96" s="80">
        <f t="shared" si="53"/>
        <v>0.46431677327720688</v>
      </c>
      <c r="BI96" s="80">
        <f t="shared" si="53"/>
        <v>2.8933131678839041</v>
      </c>
      <c r="BJ96" s="80">
        <f t="shared" si="53"/>
        <v>1.4743676052354937</v>
      </c>
      <c r="BK96" s="80">
        <f t="shared" si="53"/>
        <v>7.5376022221473882E-2</v>
      </c>
      <c r="BL96" s="80">
        <f t="shared" si="53"/>
        <v>-5.7522316887880676</v>
      </c>
      <c r="BM96" s="80">
        <f t="shared" si="53"/>
        <v>-5.7399125846350652</v>
      </c>
      <c r="BN96" s="80">
        <f t="shared" si="53"/>
        <v>-6.2943881267187418</v>
      </c>
      <c r="BO96" s="80">
        <f t="shared" si="53"/>
        <v>-10.844503471545973</v>
      </c>
      <c r="BP96" s="80">
        <f t="shared" si="53"/>
        <v>-9.3634228769981949</v>
      </c>
      <c r="BQ96" s="80">
        <f t="shared" si="53"/>
        <v>-7.9823000348394508</v>
      </c>
      <c r="BR96" s="80">
        <f t="shared" si="53"/>
        <v>-7.7393441431537475</v>
      </c>
      <c r="BS96" s="80">
        <f t="shared" si="53"/>
        <v>-7.8313566883975501</v>
      </c>
      <c r="BT96" s="80">
        <f t="shared" si="53"/>
        <v>-8.0621728212458503</v>
      </c>
      <c r="BU96" s="80">
        <f t="shared" si="53"/>
        <v>-11.789061107739462</v>
      </c>
      <c r="BV96" s="80">
        <f t="shared" si="53"/>
        <v>-7.2802812092290115</v>
      </c>
      <c r="BW96" s="80">
        <f t="shared" si="53"/>
        <v>-9.2774349783146022</v>
      </c>
      <c r="BX96" s="80">
        <f t="shared" si="53"/>
        <v>-5.2431769309411287</v>
      </c>
      <c r="BY96" s="80">
        <f t="shared" si="53"/>
        <v>-5.3366025839664548</v>
      </c>
      <c r="BZ96" s="80">
        <f t="shared" si="53"/>
        <v>-3.7007999294961458</v>
      </c>
      <c r="CA96" s="80">
        <f t="shared" si="53"/>
        <v>-5.2109716488126683</v>
      </c>
      <c r="CB96" s="80">
        <f t="shared" si="53"/>
        <v>-4.0763110747530362</v>
      </c>
      <c r="CC96" s="80">
        <f t="shared" si="53"/>
        <v>-4.4154172878906</v>
      </c>
      <c r="CD96" s="80">
        <f t="shared" si="53"/>
        <v>-5.3310501257783249</v>
      </c>
      <c r="CE96" s="80">
        <v>-3.4168459309883548</v>
      </c>
      <c r="CF96" s="80">
        <v>-4.3292499257082229</v>
      </c>
      <c r="CG96" s="305">
        <v>-8.0133123077574471</v>
      </c>
      <c r="CH96" s="80">
        <v>-6.6743937143999172</v>
      </c>
      <c r="CI96" s="80">
        <v>-5.6416489075395866</v>
      </c>
      <c r="CJ96" s="80">
        <v>-8.1017395954358413</v>
      </c>
      <c r="CK96" s="305">
        <v>-7.2798461321120218</v>
      </c>
      <c r="CL96" s="305">
        <v>-7.7239348704037809</v>
      </c>
      <c r="CM96" s="305">
        <v>-5.4284068828945209</v>
      </c>
      <c r="CN96" s="305">
        <v>-7.8452895784242642</v>
      </c>
      <c r="CO96" s="73"/>
      <c r="CP96" s="73"/>
      <c r="CQ96" s="73"/>
      <c r="CR96" s="73"/>
      <c r="CS96" s="73"/>
      <c r="CT96" s="73"/>
      <c r="CU96" s="73"/>
      <c r="CV96" s="73"/>
      <c r="CW96" s="73"/>
      <c r="CX96" s="73"/>
      <c r="CY96" s="73"/>
      <c r="CZ96" s="73"/>
      <c r="DA96" s="73"/>
      <c r="DB96" s="73"/>
      <c r="DC96" s="73"/>
    </row>
    <row r="97" spans="1:107">
      <c r="A97" s="68" t="s">
        <v>153</v>
      </c>
      <c r="B97" s="72"/>
      <c r="C97" s="72"/>
      <c r="D97" s="72"/>
      <c r="E97" s="72"/>
      <c r="F97" s="72"/>
      <c r="G97" s="72"/>
      <c r="H97" s="72"/>
      <c r="I97" s="72"/>
      <c r="J97" s="72"/>
      <c r="K97" s="72"/>
      <c r="L97" s="72"/>
      <c r="M97" s="72"/>
      <c r="N97" s="72">
        <f t="shared" si="50"/>
        <v>-16.85341404659021</v>
      </c>
      <c r="O97" s="72">
        <f t="shared" si="50"/>
        <v>-15.625465929679184</v>
      </c>
      <c r="P97" s="72">
        <f t="shared" si="50"/>
        <v>-14.070613383240715</v>
      </c>
      <c r="Q97" s="72">
        <f t="shared" si="50"/>
        <v>-14.493948901976704</v>
      </c>
      <c r="R97" s="72">
        <f t="shared" si="50"/>
        <v>-33.517282730825272</v>
      </c>
      <c r="S97" s="72">
        <f t="shared" si="50"/>
        <v>-55.165708427707628</v>
      </c>
      <c r="T97" s="72">
        <f t="shared" si="50"/>
        <v>-54.894288555179692</v>
      </c>
      <c r="U97" s="72">
        <f t="shared" si="50"/>
        <v>-53.612921601886498</v>
      </c>
      <c r="V97" s="72">
        <f t="shared" si="50"/>
        <v>-53.388454609254367</v>
      </c>
      <c r="W97" s="72">
        <f t="shared" si="50"/>
        <v>-53.374056527193247</v>
      </c>
      <c r="X97" s="72">
        <f t="shared" si="50"/>
        <v>-76.708205781545544</v>
      </c>
      <c r="Y97" s="72">
        <f t="shared" si="50"/>
        <v>-100</v>
      </c>
      <c r="Z97" s="72">
        <f t="shared" si="50"/>
        <v>-100</v>
      </c>
      <c r="AA97" s="72">
        <f t="shared" si="50"/>
        <v>-100</v>
      </c>
      <c r="AB97" s="72">
        <f t="shared" si="50"/>
        <v>-100</v>
      </c>
      <c r="AC97" s="72">
        <f t="shared" si="50"/>
        <v>-100</v>
      </c>
      <c r="AD97" s="72">
        <f t="shared" si="54"/>
        <v>-100</v>
      </c>
      <c r="AE97" s="72">
        <f t="shared" si="54"/>
        <v>-100</v>
      </c>
      <c r="AF97" s="72">
        <f t="shared" si="54"/>
        <v>-100</v>
      </c>
      <c r="AG97" s="72">
        <f t="shared" si="54"/>
        <v>-100</v>
      </c>
      <c r="AH97" s="72">
        <f t="shared" si="54"/>
        <v>-100</v>
      </c>
      <c r="AI97" s="72">
        <f t="shared" si="54"/>
        <v>-100</v>
      </c>
      <c r="AJ97" s="72">
        <f t="shared" si="54"/>
        <v>-100</v>
      </c>
      <c r="AK97" s="72"/>
      <c r="AL97" s="72"/>
      <c r="AM97" s="72"/>
      <c r="AN97" s="72"/>
      <c r="AO97" s="72"/>
      <c r="AP97" s="72"/>
      <c r="AQ97" s="72"/>
      <c r="AR97" s="72"/>
      <c r="AS97" s="72"/>
      <c r="AT97" s="72"/>
      <c r="AU97" s="72"/>
      <c r="AV97" s="72"/>
      <c r="AW97" s="72"/>
      <c r="AX97" s="72"/>
      <c r="AY97" s="72"/>
      <c r="AZ97" s="72">
        <f t="shared" si="53"/>
        <v>-100</v>
      </c>
      <c r="BA97" s="72">
        <f t="shared" si="53"/>
        <v>-100</v>
      </c>
      <c r="BB97" s="72">
        <f>((BB72/AP72)-1)*100</f>
        <v>-100</v>
      </c>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304"/>
      <c r="CH97" s="72"/>
      <c r="CI97" s="72"/>
      <c r="CJ97" s="72"/>
      <c r="CK97" s="304"/>
      <c r="CL97" s="304"/>
      <c r="CM97" s="304"/>
      <c r="CN97" s="304"/>
      <c r="CO97" s="73"/>
      <c r="CP97" s="73"/>
      <c r="CQ97" s="73"/>
      <c r="CR97" s="73"/>
      <c r="CS97" s="73"/>
      <c r="CT97" s="73"/>
      <c r="CU97" s="73"/>
      <c r="CV97" s="73"/>
      <c r="CW97" s="73"/>
      <c r="CX97" s="73"/>
      <c r="CY97" s="73"/>
      <c r="CZ97" s="73"/>
      <c r="DA97" s="73"/>
      <c r="DB97" s="73"/>
      <c r="DC97" s="73"/>
    </row>
    <row r="98" spans="1:107">
      <c r="A98" s="79" t="s">
        <v>154</v>
      </c>
      <c r="B98" s="80"/>
      <c r="C98" s="80"/>
      <c r="D98" s="80"/>
      <c r="E98" s="80"/>
      <c r="F98" s="80"/>
      <c r="G98" s="80"/>
      <c r="H98" s="80"/>
      <c r="I98" s="80"/>
      <c r="J98" s="80"/>
      <c r="K98" s="80"/>
      <c r="L98" s="80"/>
      <c r="M98" s="80"/>
      <c r="N98" s="80">
        <f t="shared" ref="N98:AC99" si="55">((N73/B73)-1)*100</f>
        <v>-21.610910531685445</v>
      </c>
      <c r="O98" s="80">
        <f t="shared" si="55"/>
        <v>-31.688943885258304</v>
      </c>
      <c r="P98" s="80">
        <f t="shared" si="55"/>
        <v>-40.386899186649259</v>
      </c>
      <c r="Q98" s="80">
        <f t="shared" si="55"/>
        <v>-48.325588422282848</v>
      </c>
      <c r="R98" s="80">
        <f t="shared" si="55"/>
        <v>-38.261825315784904</v>
      </c>
      <c r="S98" s="80">
        <f t="shared" si="55"/>
        <v>-16.287174977430809</v>
      </c>
      <c r="T98" s="80">
        <f t="shared" si="55"/>
        <v>-27.16222567678852</v>
      </c>
      <c r="U98" s="80">
        <f t="shared" si="55"/>
        <v>-9.1487742605929174</v>
      </c>
      <c r="V98" s="80">
        <f t="shared" si="55"/>
        <v>-22.759812142399692</v>
      </c>
      <c r="W98" s="80">
        <f t="shared" si="55"/>
        <v>-2.6948731423314554</v>
      </c>
      <c r="X98" s="80">
        <f t="shared" si="55"/>
        <v>12.880035571984783</v>
      </c>
      <c r="Y98" s="80">
        <f t="shared" si="55"/>
        <v>-16.536537025389276</v>
      </c>
      <c r="Z98" s="80">
        <f t="shared" si="55"/>
        <v>-16.24840714714999</v>
      </c>
      <c r="AA98" s="80">
        <f t="shared" si="55"/>
        <v>-6.394927336836032</v>
      </c>
      <c r="AB98" s="80">
        <f t="shared" si="55"/>
        <v>12.816524100392602</v>
      </c>
      <c r="AC98" s="80">
        <f t="shared" si="55"/>
        <v>18.586446559883395</v>
      </c>
      <c r="AD98" s="80">
        <f t="shared" si="54"/>
        <v>-1.4172204301650337</v>
      </c>
      <c r="AE98" s="80">
        <f t="shared" si="54"/>
        <v>-3.6213452699220827</v>
      </c>
      <c r="AF98" s="80">
        <f t="shared" si="54"/>
        <v>5.4696062354886665</v>
      </c>
      <c r="AG98" s="80">
        <f t="shared" si="54"/>
        <v>-19.421823561825668</v>
      </c>
      <c r="AH98" s="80">
        <f t="shared" si="54"/>
        <v>6.9243079629645488</v>
      </c>
      <c r="AI98" s="80">
        <f t="shared" si="54"/>
        <v>-7.4602991040514937</v>
      </c>
      <c r="AJ98" s="80">
        <f t="shared" si="54"/>
        <v>-13.301959704764609</v>
      </c>
      <c r="AK98" s="80">
        <f t="shared" si="54"/>
        <v>38.704606202426419</v>
      </c>
      <c r="AL98" s="80">
        <f t="shared" si="54"/>
        <v>23.947114285491701</v>
      </c>
      <c r="AM98" s="80">
        <f t="shared" si="54"/>
        <v>29.960000472298542</v>
      </c>
      <c r="AN98" s="80">
        <f t="shared" si="54"/>
        <v>17.994739717699936</v>
      </c>
      <c r="AO98" s="80">
        <f t="shared" si="54"/>
        <v>39.771968438042784</v>
      </c>
      <c r="AP98" s="80">
        <f t="shared" si="54"/>
        <v>102.42388372254281</v>
      </c>
      <c r="AQ98" s="80">
        <f t="shared" si="54"/>
        <v>45.653217143663461</v>
      </c>
      <c r="AR98" s="80">
        <f t="shared" si="54"/>
        <v>36.053367388618305</v>
      </c>
      <c r="AS98" s="80">
        <f t="shared" si="54"/>
        <v>41.451671016589927</v>
      </c>
      <c r="AT98" s="80">
        <f t="shared" si="54"/>
        <v>39.104983888574708</v>
      </c>
      <c r="AU98" s="80">
        <f t="shared" si="54"/>
        <v>22.550178631881579</v>
      </c>
      <c r="AV98" s="80">
        <f t="shared" si="54"/>
        <v>24.619373282054681</v>
      </c>
      <c r="AW98" s="80">
        <f t="shared" si="54"/>
        <v>18.467961122279508</v>
      </c>
      <c r="AX98" s="80">
        <f t="shared" si="54"/>
        <v>19.672080076871556</v>
      </c>
      <c r="AY98" s="80">
        <f t="shared" si="54"/>
        <v>15.725531676271643</v>
      </c>
      <c r="AZ98" s="80">
        <f t="shared" si="53"/>
        <v>15.57429169779887</v>
      </c>
      <c r="BA98" s="80">
        <f t="shared" si="53"/>
        <v>7.5904856716383362</v>
      </c>
      <c r="BB98" s="80">
        <f t="shared" si="53"/>
        <v>-21.456553548233572</v>
      </c>
      <c r="BC98" s="80">
        <f t="shared" si="53"/>
        <v>5.0929334879011412</v>
      </c>
      <c r="BD98" s="80">
        <f t="shared" si="53"/>
        <v>15.144038560266381</v>
      </c>
      <c r="BE98" s="80">
        <f t="shared" si="53"/>
        <v>15.824572477879206</v>
      </c>
      <c r="BF98" s="80">
        <f t="shared" si="53"/>
        <v>36.978401019952642</v>
      </c>
      <c r="BG98" s="80">
        <f t="shared" si="53"/>
        <v>46.795635547112212</v>
      </c>
      <c r="BH98" s="80">
        <f t="shared" si="53"/>
        <v>32.702531567505822</v>
      </c>
      <c r="BI98" s="80">
        <f t="shared" si="53"/>
        <v>49.862824660341687</v>
      </c>
      <c r="BJ98" s="80">
        <f t="shared" si="53"/>
        <v>56.946038401378885</v>
      </c>
      <c r="BK98" s="80">
        <f t="shared" si="53"/>
        <v>45.181358573525209</v>
      </c>
      <c r="BL98" s="80">
        <f t="shared" si="53"/>
        <v>34.28027560145275</v>
      </c>
      <c r="BM98" s="80">
        <f t="shared" si="53"/>
        <v>31.970080767282248</v>
      </c>
      <c r="BN98" s="80">
        <f t="shared" si="53"/>
        <v>30.090125259590582</v>
      </c>
      <c r="BO98" s="80">
        <f t="shared" si="53"/>
        <v>30.403926757012954</v>
      </c>
      <c r="BP98" s="80">
        <f t="shared" si="53"/>
        <v>22.732763065589712</v>
      </c>
      <c r="BQ98" s="80">
        <f t="shared" si="53"/>
        <v>20.814921567097834</v>
      </c>
      <c r="BR98" s="80">
        <f t="shared" si="53"/>
        <v>6.4443354675077114</v>
      </c>
      <c r="BS98" s="80">
        <f t="shared" si="53"/>
        <v>9.0665154624262723</v>
      </c>
      <c r="BT98" s="80">
        <f t="shared" si="53"/>
        <v>15.77159971170361</v>
      </c>
      <c r="BU98" s="80">
        <f t="shared" si="53"/>
        <v>3.0152289102030272</v>
      </c>
      <c r="BV98" s="80">
        <f t="shared" si="53"/>
        <v>-2.8476294106273503</v>
      </c>
      <c r="BW98" s="80">
        <f t="shared" si="53"/>
        <v>8.5476175460043269</v>
      </c>
      <c r="BX98" s="80">
        <f t="shared" si="53"/>
        <v>14.804584251707432</v>
      </c>
      <c r="BY98" s="80">
        <f t="shared" si="53"/>
        <v>20.105367848382105</v>
      </c>
      <c r="BZ98" s="80">
        <f t="shared" si="53"/>
        <v>15.887451855748003</v>
      </c>
      <c r="CA98" s="80">
        <f t="shared" si="53"/>
        <v>19.062963373249797</v>
      </c>
      <c r="CB98" s="80">
        <f t="shared" si="53"/>
        <v>24.902452226969007</v>
      </c>
      <c r="CC98" s="80">
        <f t="shared" si="53"/>
        <v>26.513763213565667</v>
      </c>
      <c r="CD98" s="80">
        <f t="shared" si="53"/>
        <v>14.581264467558608</v>
      </c>
      <c r="CE98" s="80">
        <v>23.170992664472088</v>
      </c>
      <c r="CF98" s="80">
        <v>10.6479282602431</v>
      </c>
      <c r="CG98" s="305">
        <v>-2.7696619067739126</v>
      </c>
      <c r="CH98" s="80">
        <v>-1.8837610832454832</v>
      </c>
      <c r="CI98" s="80">
        <v>-5.925613198173596</v>
      </c>
      <c r="CJ98" s="80">
        <v>3.7477750534847809</v>
      </c>
      <c r="CK98" s="305">
        <v>1.690493773881574</v>
      </c>
      <c r="CL98" s="305">
        <v>4.6337434301351399</v>
      </c>
      <c r="CM98" s="305">
        <v>-6.2211193072738258</v>
      </c>
      <c r="CN98" s="305">
        <v>-4.1614803387706729</v>
      </c>
      <c r="CO98" s="73"/>
      <c r="CP98" s="73"/>
      <c r="CQ98" s="73"/>
      <c r="CR98" s="73"/>
      <c r="CS98" s="73"/>
      <c r="CT98" s="73"/>
      <c r="CU98" s="73"/>
      <c r="CV98" s="73"/>
      <c r="CW98" s="73"/>
      <c r="CX98" s="73"/>
      <c r="CY98" s="73"/>
      <c r="CZ98" s="73"/>
      <c r="DA98" s="73"/>
      <c r="DB98" s="73"/>
      <c r="DC98" s="73"/>
    </row>
    <row r="99" spans="1:107">
      <c r="A99" s="75" t="s">
        <v>155</v>
      </c>
      <c r="B99" s="84"/>
      <c r="C99" s="84"/>
      <c r="D99" s="84"/>
      <c r="E99" s="84"/>
      <c r="F99" s="84"/>
      <c r="G99" s="84"/>
      <c r="H99" s="84"/>
      <c r="I99" s="84"/>
      <c r="J99" s="84"/>
      <c r="K99" s="84"/>
      <c r="L99" s="84"/>
      <c r="M99" s="84"/>
      <c r="N99" s="84">
        <f t="shared" si="55"/>
        <v>-1.9586484287584471</v>
      </c>
      <c r="O99" s="84">
        <f t="shared" si="55"/>
        <v>53.04916411335023</v>
      </c>
      <c r="P99" s="84">
        <f t="shared" si="55"/>
        <v>236.23507541212666</v>
      </c>
      <c r="Q99" s="84">
        <f t="shared" si="55"/>
        <v>70.929359680490805</v>
      </c>
      <c r="R99" s="84">
        <f t="shared" si="55"/>
        <v>16.940242058520116</v>
      </c>
      <c r="S99" s="84">
        <f t="shared" si="55"/>
        <v>22.597790322282506</v>
      </c>
      <c r="T99" s="84">
        <f t="shared" si="55"/>
        <v>60.150879136848999</v>
      </c>
      <c r="U99" s="84">
        <f t="shared" si="55"/>
        <v>19.824441750909738</v>
      </c>
      <c r="V99" s="84">
        <f t="shared" si="55"/>
        <v>4.3227981596021259</v>
      </c>
      <c r="W99" s="84">
        <f t="shared" si="55"/>
        <v>-28.538861193878883</v>
      </c>
      <c r="X99" s="84">
        <f t="shared" si="55"/>
        <v>43.842174367302846</v>
      </c>
      <c r="Y99" s="84">
        <f t="shared" si="55"/>
        <v>61.852799412592759</v>
      </c>
      <c r="Z99" s="84">
        <f t="shared" si="55"/>
        <v>159.77235045696423</v>
      </c>
      <c r="AA99" s="84">
        <f t="shared" si="55"/>
        <v>75.688780969124878</v>
      </c>
      <c r="AB99" s="84">
        <f t="shared" si="55"/>
        <v>-11.827593369738022</v>
      </c>
      <c r="AC99" s="84">
        <f t="shared" si="55"/>
        <v>4.9899553799191754</v>
      </c>
      <c r="AD99" s="84">
        <f t="shared" si="54"/>
        <v>-24.133449895199931</v>
      </c>
      <c r="AE99" s="84">
        <f t="shared" si="54"/>
        <v>-67.397241167378112</v>
      </c>
      <c r="AF99" s="84">
        <f t="shared" si="54"/>
        <v>-74.636789156593309</v>
      </c>
      <c r="AG99" s="84">
        <f t="shared" si="54"/>
        <v>-68.67324865188931</v>
      </c>
      <c r="AH99" s="84">
        <f t="shared" si="54"/>
        <v>-50.971341898710662</v>
      </c>
      <c r="AI99" s="84">
        <f t="shared" si="54"/>
        <v>-44.611015995921775</v>
      </c>
      <c r="AJ99" s="84">
        <f t="shared" si="54"/>
        <v>-79.538026633060241</v>
      </c>
      <c r="AK99" s="84">
        <f t="shared" si="54"/>
        <v>-72.347513854865426</v>
      </c>
      <c r="AL99" s="84">
        <f t="shared" si="54"/>
        <v>-68.287213139111032</v>
      </c>
      <c r="AM99" s="84">
        <f t="shared" si="54"/>
        <v>-59.286204412185072</v>
      </c>
      <c r="AN99" s="84">
        <f t="shared" si="54"/>
        <v>-51.950915964143093</v>
      </c>
      <c r="AO99" s="84">
        <f t="shared" si="54"/>
        <v>-27.122545337599369</v>
      </c>
      <c r="AP99" s="84">
        <f t="shared" si="54"/>
        <v>-14.187029674225116</v>
      </c>
      <c r="AQ99" s="84">
        <f t="shared" si="54"/>
        <v>80.471837423469481</v>
      </c>
      <c r="AR99" s="84">
        <f t="shared" si="54"/>
        <v>63.523132564317919</v>
      </c>
      <c r="AS99" s="84">
        <f t="shared" si="54"/>
        <v>101.45740335116056</v>
      </c>
      <c r="AT99" s="84">
        <f t="shared" si="54"/>
        <v>-31.885748925670999</v>
      </c>
      <c r="AU99" s="84">
        <f t="shared" si="54"/>
        <v>-16.964581181816165</v>
      </c>
      <c r="AV99" s="84">
        <f t="shared" si="54"/>
        <v>23.800908131826226</v>
      </c>
      <c r="AW99" s="84">
        <f t="shared" si="54"/>
        <v>103.51534950496317</v>
      </c>
      <c r="AX99" s="84">
        <f t="shared" si="54"/>
        <v>46.67768740235072</v>
      </c>
      <c r="AY99" s="84">
        <f t="shared" si="54"/>
        <v>-2.4232163248741556</v>
      </c>
      <c r="AZ99" s="84">
        <f t="shared" si="53"/>
        <v>31.307019470699604</v>
      </c>
      <c r="BA99" s="84">
        <f t="shared" si="53"/>
        <v>-30.137025810487373</v>
      </c>
      <c r="BB99" s="84">
        <f t="shared" si="53"/>
        <v>33.886952769418357</v>
      </c>
      <c r="BC99" s="84">
        <f t="shared" si="53"/>
        <v>36.225989943930671</v>
      </c>
      <c r="BD99" s="84">
        <f t="shared" si="53"/>
        <v>71.643350553369217</v>
      </c>
      <c r="BE99" s="84">
        <f t="shared" si="53"/>
        <v>61.866597914665576</v>
      </c>
      <c r="BF99" s="84">
        <f t="shared" si="53"/>
        <v>221.9964544623048</v>
      </c>
      <c r="BG99" s="84">
        <f t="shared" si="53"/>
        <v>162.0279604787433</v>
      </c>
      <c r="BH99" s="84">
        <f t="shared" si="53"/>
        <v>201.77308336824868</v>
      </c>
      <c r="BI99" s="84">
        <f t="shared" si="53"/>
        <v>111.58253327336709</v>
      </c>
      <c r="BJ99" s="84">
        <f t="shared" si="53"/>
        <v>168.08048527609421</v>
      </c>
      <c r="BK99" s="84">
        <f t="shared" si="53"/>
        <v>146.73092544473616</v>
      </c>
      <c r="BL99" s="84">
        <f t="shared" si="53"/>
        <v>161.61466729538185</v>
      </c>
      <c r="BM99" s="84">
        <f t="shared" si="53"/>
        <v>182.17606502909285</v>
      </c>
      <c r="BN99" s="84">
        <f t="shared" si="53"/>
        <v>47.760588140469949</v>
      </c>
      <c r="BO99" s="84">
        <f t="shared" si="53"/>
        <v>51.44276655518798</v>
      </c>
      <c r="BP99" s="84">
        <f t="shared" si="53"/>
        <v>24.824987485795845</v>
      </c>
      <c r="BQ99" s="84">
        <f t="shared" si="53"/>
        <v>46.234336628070373</v>
      </c>
      <c r="BR99" s="84">
        <f t="shared" si="53"/>
        <v>88.658335869554335</v>
      </c>
      <c r="BS99" s="84">
        <f t="shared" si="53"/>
        <v>72.249891356466406</v>
      </c>
      <c r="BT99" s="84">
        <f t="shared" si="53"/>
        <v>125.12816714178298</v>
      </c>
      <c r="BU99" s="84">
        <f t="shared" si="53"/>
        <v>31.770744978986198</v>
      </c>
      <c r="BV99" s="84">
        <f t="shared" si="53"/>
        <v>-26.416923768171507</v>
      </c>
      <c r="BW99" s="84">
        <f>((BW74/BK74)-1)*100</f>
        <v>-16.589646130578515</v>
      </c>
      <c r="BX99" s="84">
        <f t="shared" si="53"/>
        <v>-3.8447469593995809</v>
      </c>
      <c r="BY99" s="84">
        <f t="shared" si="53"/>
        <v>-38.074838781250655</v>
      </c>
      <c r="BZ99" s="84">
        <f t="shared" si="53"/>
        <v>5.9129047979645355</v>
      </c>
      <c r="CA99" s="84">
        <f t="shared" si="53"/>
        <v>-56.755414875896129</v>
      </c>
      <c r="CB99" s="84">
        <f t="shared" si="53"/>
        <v>-50.292873568546817</v>
      </c>
      <c r="CC99" s="84">
        <f t="shared" si="53"/>
        <v>-65.571694163529415</v>
      </c>
      <c r="CD99" s="84">
        <f t="shared" si="53"/>
        <v>-71.042992347972927</v>
      </c>
      <c r="CE99" s="288">
        <v>-79.528814202661096</v>
      </c>
      <c r="CF99" s="288">
        <v>-82.293294610467768</v>
      </c>
      <c r="CG99" s="306">
        <v>-82.918353932625763</v>
      </c>
      <c r="CH99" s="288">
        <v>-77.788584975088611</v>
      </c>
      <c r="CI99" s="288">
        <v>-72.536836159328089</v>
      </c>
      <c r="CJ99" s="288">
        <v>-77.634860312874594</v>
      </c>
      <c r="CK99" s="306">
        <v>-63.884401000704329</v>
      </c>
      <c r="CL99" s="306">
        <v>-74.772060433740876</v>
      </c>
      <c r="CM99" s="306">
        <v>-22.023641708669484</v>
      </c>
      <c r="CN99" s="306">
        <v>-35.345086754006815</v>
      </c>
      <c r="CO99" s="73"/>
      <c r="CP99" s="73"/>
      <c r="CQ99" s="73"/>
      <c r="CR99" s="73"/>
      <c r="CS99" s="73"/>
      <c r="CT99" s="73"/>
      <c r="CU99" s="73"/>
      <c r="CV99" s="73"/>
      <c r="CW99" s="73"/>
      <c r="CX99" s="73"/>
      <c r="CY99" s="73"/>
      <c r="CZ99" s="73"/>
      <c r="DA99" s="73"/>
      <c r="DB99" s="73"/>
      <c r="DC99" s="73"/>
    </row>
    <row r="100" spans="1:107" s="73" customFormat="1">
      <c r="A100" s="406" t="s">
        <v>156</v>
      </c>
    </row>
    <row r="101" spans="1:107" s="73" customFormat="1">
      <c r="A101" s="406"/>
    </row>
    <row r="102" spans="1:107" s="73" customFormat="1">
      <c r="A102" s="407" t="s">
        <v>93</v>
      </c>
    </row>
    <row r="103" spans="1:107" s="73" customFormat="1">
      <c r="A103" s="408" t="s">
        <v>159</v>
      </c>
    </row>
    <row r="104" spans="1:107" s="73" customFormat="1">
      <c r="A104" s="408" t="s">
        <v>160</v>
      </c>
      <c r="B104" s="409"/>
      <c r="C104" s="409"/>
      <c r="D104" s="409"/>
    </row>
    <row r="105" spans="1:107" s="73" customFormat="1">
      <c r="A105" s="410" t="s">
        <v>161</v>
      </c>
      <c r="B105" s="411"/>
      <c r="C105" s="411"/>
      <c r="D105" s="411"/>
    </row>
    <row r="106" spans="1:107" s="73" customFormat="1">
      <c r="A106" s="410" t="s">
        <v>162</v>
      </c>
      <c r="B106" s="411"/>
      <c r="C106" s="411"/>
      <c r="D106" s="411"/>
    </row>
    <row r="107" spans="1:107" s="73" customFormat="1">
      <c r="A107" s="408" t="s">
        <v>163</v>
      </c>
      <c r="B107" s="409"/>
      <c r="C107" s="409"/>
      <c r="D107" s="409"/>
    </row>
    <row r="108" spans="1:107" s="73" customFormat="1">
      <c r="A108" s="410" t="s">
        <v>164</v>
      </c>
      <c r="B108" s="411"/>
      <c r="C108" s="411"/>
      <c r="D108" s="411"/>
    </row>
    <row r="109" spans="1:107" s="73" customFormat="1">
      <c r="A109" s="412" t="s">
        <v>165</v>
      </c>
      <c r="B109" s="409"/>
      <c r="C109" s="409"/>
      <c r="D109" s="409"/>
    </row>
    <row r="110" spans="1:107" s="73" customFormat="1"/>
    <row r="111" spans="1:107">
      <c r="A111" s="413" t="s">
        <v>343</v>
      </c>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row>
    <row r="112" spans="1:107">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row>
    <row r="113" spans="1:107">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row>
    <row r="114" spans="1:107">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row>
    <row r="115" spans="1:107">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row>
    <row r="116" spans="1:107">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row>
    <row r="117" spans="1:107">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row>
    <row r="118" spans="1:107">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row>
  </sheetData>
  <mergeCells count="4">
    <mergeCell ref="A78:A79"/>
    <mergeCell ref="A53:A54"/>
    <mergeCell ref="A26:A27"/>
    <mergeCell ref="A1:A2"/>
  </mergeCells>
  <hyperlinks>
    <hyperlink ref="A111" location="Ìndice!A1" display="Ìndice" xr:uid="{56A3995B-B2B3-42AC-8928-2D344901995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6"/>
  <sheetViews>
    <sheetView view="pageBreakPreview" zoomScaleNormal="100" zoomScaleSheetLayoutView="100" workbookViewId="0">
      <selection activeCell="F13" sqref="F13"/>
    </sheetView>
  </sheetViews>
  <sheetFormatPr baseColWidth="10" defaultColWidth="11.42578125" defaultRowHeight="15"/>
  <cols>
    <col min="1" max="1" width="21.28515625" style="1" bestFit="1" customWidth="1"/>
    <col min="2" max="2" width="16.42578125" style="1" customWidth="1"/>
    <col min="3" max="4" width="20.28515625" style="1" customWidth="1"/>
    <col min="5" max="6" width="16.42578125" style="1" customWidth="1"/>
    <col min="7" max="16384" width="11.42578125" style="1"/>
  </cols>
  <sheetData>
    <row r="2" spans="1:6" ht="18.75">
      <c r="A2" s="485" t="s">
        <v>94</v>
      </c>
      <c r="B2" s="441"/>
      <c r="C2" s="441"/>
      <c r="D2" s="441"/>
      <c r="E2" s="441"/>
      <c r="F2" s="441"/>
    </row>
    <row r="3" spans="1:6" ht="60">
      <c r="A3" s="87" t="s">
        <v>95</v>
      </c>
      <c r="B3" s="86" t="s">
        <v>96</v>
      </c>
      <c r="C3" s="88" t="s">
        <v>97</v>
      </c>
      <c r="D3" s="88" t="s">
        <v>98</v>
      </c>
      <c r="E3" s="88" t="s">
        <v>99</v>
      </c>
      <c r="F3" s="89" t="s">
        <v>100</v>
      </c>
    </row>
    <row r="4" spans="1:6" ht="21" customHeight="1">
      <c r="A4" s="489" t="s">
        <v>101</v>
      </c>
      <c r="B4" s="486" t="s">
        <v>102</v>
      </c>
      <c r="C4" s="427" t="s">
        <v>131</v>
      </c>
      <c r="D4" s="398" t="s">
        <v>289</v>
      </c>
      <c r="E4" s="400">
        <v>4947.6000000000004</v>
      </c>
      <c r="F4" s="391"/>
    </row>
    <row r="5" spans="1:6" ht="21" customHeight="1">
      <c r="A5" s="490"/>
      <c r="B5" s="487"/>
      <c r="C5" s="428" t="s">
        <v>290</v>
      </c>
      <c r="D5" s="399" t="s">
        <v>103</v>
      </c>
      <c r="E5" s="401">
        <v>5113.1000000000004</v>
      </c>
      <c r="F5" s="392"/>
    </row>
    <row r="6" spans="1:6" ht="21" customHeight="1">
      <c r="A6" s="490"/>
      <c r="B6" s="487"/>
      <c r="C6" s="428" t="s">
        <v>291</v>
      </c>
      <c r="D6" s="399" t="s">
        <v>103</v>
      </c>
      <c r="E6" s="401">
        <v>5298.2</v>
      </c>
      <c r="F6" s="393"/>
    </row>
    <row r="7" spans="1:6" ht="21" customHeight="1">
      <c r="A7" s="490"/>
      <c r="B7" s="487"/>
      <c r="C7" s="428" t="s">
        <v>346</v>
      </c>
      <c r="D7" s="399" t="s">
        <v>103</v>
      </c>
      <c r="E7" s="402">
        <v>3013</v>
      </c>
      <c r="F7" s="390"/>
    </row>
    <row r="8" spans="1:6" ht="21" customHeight="1">
      <c r="A8" s="490"/>
      <c r="B8" s="487"/>
      <c r="C8" s="428" t="s">
        <v>347</v>
      </c>
      <c r="D8" s="399" t="s">
        <v>103</v>
      </c>
      <c r="E8" s="402">
        <v>3050.9</v>
      </c>
      <c r="F8" s="394">
        <v>-2.7</v>
      </c>
    </row>
    <row r="9" spans="1:6" ht="21" customHeight="1">
      <c r="A9" s="396"/>
      <c r="B9" s="487"/>
      <c r="C9" s="427" t="s">
        <v>133</v>
      </c>
      <c r="D9" s="398" t="s">
        <v>289</v>
      </c>
      <c r="E9" s="403">
        <v>5255.9</v>
      </c>
      <c r="F9" s="391"/>
    </row>
    <row r="10" spans="1:6" ht="21" customHeight="1">
      <c r="A10" s="491" t="s">
        <v>104</v>
      </c>
      <c r="B10" s="487" t="s">
        <v>102</v>
      </c>
      <c r="C10" s="428" t="s">
        <v>292</v>
      </c>
      <c r="D10" s="399" t="s">
        <v>103</v>
      </c>
      <c r="E10" s="404">
        <v>5592.2</v>
      </c>
      <c r="F10" s="392"/>
    </row>
    <row r="11" spans="1:6" ht="21" customHeight="1">
      <c r="A11" s="491"/>
      <c r="B11" s="487"/>
      <c r="C11" s="428" t="s">
        <v>291</v>
      </c>
      <c r="D11" s="399" t="s">
        <v>103</v>
      </c>
      <c r="E11" s="401">
        <v>5838.1</v>
      </c>
      <c r="F11" s="393"/>
    </row>
    <row r="12" spans="1:6" ht="21" customHeight="1">
      <c r="A12" s="491"/>
      <c r="B12" s="487"/>
      <c r="C12" s="428" t="s">
        <v>348</v>
      </c>
      <c r="D12" s="399" t="s">
        <v>103</v>
      </c>
      <c r="E12" s="402">
        <v>3223.8</v>
      </c>
      <c r="F12" s="390"/>
    </row>
    <row r="13" spans="1:6" ht="21" customHeight="1">
      <c r="A13" s="492"/>
      <c r="B13" s="488"/>
      <c r="C13" s="397" t="s">
        <v>349</v>
      </c>
      <c r="D13" s="397" t="s">
        <v>103</v>
      </c>
      <c r="E13" s="405">
        <v>3255.9</v>
      </c>
      <c r="F13" s="395">
        <v>-3</v>
      </c>
    </row>
    <row r="14" spans="1:6">
      <c r="A14" s="1" t="s">
        <v>293</v>
      </c>
    </row>
    <row r="16" spans="1:6">
      <c r="A16" s="370" t="s">
        <v>343</v>
      </c>
    </row>
  </sheetData>
  <mergeCells count="4">
    <mergeCell ref="A2:F2"/>
    <mergeCell ref="B4:B13"/>
    <mergeCell ref="A4:A8"/>
    <mergeCell ref="A10:A13"/>
  </mergeCells>
  <hyperlinks>
    <hyperlink ref="A16" location="Ìndice!A1" display="Ìndice" xr:uid="{03245F3D-94E1-4811-B2E8-EB0A0E25EBED}"/>
  </hyperlinks>
  <pageMargins left="0.7" right="0.7" top="0.75" bottom="0.75" header="0.3" footer="0.3"/>
  <pageSetup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63"/>
  <sheetViews>
    <sheetView view="pageBreakPreview" zoomScale="85" zoomScaleNormal="100" zoomScaleSheetLayoutView="85" workbookViewId="0">
      <selection activeCell="G16" sqref="G16"/>
    </sheetView>
  </sheetViews>
  <sheetFormatPr baseColWidth="10" defaultColWidth="11.42578125" defaultRowHeight="15"/>
  <cols>
    <col min="1" max="1" width="17.42578125" style="1" customWidth="1"/>
    <col min="2" max="2" width="20.7109375" style="1" customWidth="1"/>
    <col min="3" max="3" width="17" style="1" customWidth="1"/>
    <col min="4" max="5" width="14.140625" style="1" customWidth="1"/>
    <col min="6" max="16384" width="11.42578125" style="1"/>
  </cols>
  <sheetData>
    <row r="2" spans="1:5" ht="18.75">
      <c r="A2" s="493" t="s">
        <v>105</v>
      </c>
      <c r="B2" s="493"/>
      <c r="C2" s="493"/>
      <c r="D2" s="493"/>
      <c r="E2" s="493"/>
    </row>
    <row r="3" spans="1:5" ht="45">
      <c r="A3" s="5" t="s">
        <v>106</v>
      </c>
      <c r="B3" s="6" t="s">
        <v>107</v>
      </c>
      <c r="C3" s="6" t="s">
        <v>102</v>
      </c>
      <c r="D3" s="6" t="s">
        <v>108</v>
      </c>
      <c r="E3" s="329" t="s">
        <v>109</v>
      </c>
    </row>
    <row r="4" spans="1:5" ht="15.75">
      <c r="A4" s="386">
        <v>42005</v>
      </c>
      <c r="B4" s="371">
        <v>34323000000</v>
      </c>
      <c r="C4" s="372">
        <v>34323000</v>
      </c>
      <c r="D4" s="373"/>
      <c r="E4" s="383"/>
    </row>
    <row r="5" spans="1:5" ht="15.75">
      <c r="A5" s="387">
        <v>42036</v>
      </c>
      <c r="B5" s="374">
        <v>25495533338</v>
      </c>
      <c r="C5" s="375">
        <v>25495533.338</v>
      </c>
      <c r="D5" s="376">
        <v>-25.71880855985782</v>
      </c>
      <c r="E5" s="384"/>
    </row>
    <row r="6" spans="1:5" ht="15.75">
      <c r="A6" s="387">
        <v>42064</v>
      </c>
      <c r="B6" s="374">
        <v>27702646864</v>
      </c>
      <c r="C6" s="375">
        <v>27702646.864</v>
      </c>
      <c r="D6" s="376">
        <v>8.6568635248370818</v>
      </c>
      <c r="E6" s="384"/>
    </row>
    <row r="7" spans="1:5" ht="15.75">
      <c r="A7" s="387">
        <v>42095</v>
      </c>
      <c r="B7" s="374">
        <v>26259241441</v>
      </c>
      <c r="C7" s="375">
        <v>26259241.441</v>
      </c>
      <c r="D7" s="376">
        <v>-5.2103520291258771</v>
      </c>
      <c r="E7" s="384"/>
    </row>
    <row r="8" spans="1:5" ht="15.75">
      <c r="A8" s="387">
        <v>42125</v>
      </c>
      <c r="B8" s="374">
        <v>44799554466</v>
      </c>
      <c r="C8" s="375">
        <v>44799554.465999998</v>
      </c>
      <c r="D8" s="376">
        <v>70.60490710158895</v>
      </c>
      <c r="E8" s="384"/>
    </row>
    <row r="9" spans="1:5" ht="15.75">
      <c r="A9" s="387">
        <v>42156</v>
      </c>
      <c r="B9" s="374">
        <v>44500702478</v>
      </c>
      <c r="C9" s="375">
        <v>44500702.478</v>
      </c>
      <c r="D9" s="376">
        <v>-0.66708696450722427</v>
      </c>
      <c r="E9" s="384"/>
    </row>
    <row r="10" spans="1:5" ht="15.75">
      <c r="A10" s="387">
        <v>42186</v>
      </c>
      <c r="B10" s="374">
        <v>41429163666</v>
      </c>
      <c r="C10" s="375">
        <v>41429163.666000001</v>
      </c>
      <c r="D10" s="376">
        <v>-6.9022254503026996</v>
      </c>
      <c r="E10" s="384"/>
    </row>
    <row r="11" spans="1:5" ht="15.75">
      <c r="A11" s="387">
        <v>42217</v>
      </c>
      <c r="B11" s="374">
        <v>43359813150</v>
      </c>
      <c r="C11" s="375">
        <v>43359813.149999999</v>
      </c>
      <c r="D11" s="376">
        <v>4.6601217914143929</v>
      </c>
      <c r="E11" s="384"/>
    </row>
    <row r="12" spans="1:5" ht="15.75">
      <c r="A12" s="387">
        <v>42248</v>
      </c>
      <c r="B12" s="374">
        <v>30287611743</v>
      </c>
      <c r="C12" s="375">
        <v>30287611.743000001</v>
      </c>
      <c r="D12" s="376">
        <v>-30.14819589230633</v>
      </c>
      <c r="E12" s="384"/>
    </row>
    <row r="13" spans="1:5" ht="15.75">
      <c r="A13" s="387">
        <v>42278</v>
      </c>
      <c r="B13" s="374">
        <v>34224550443.799999</v>
      </c>
      <c r="C13" s="375">
        <v>34224550.443800002</v>
      </c>
      <c r="D13" s="376">
        <v>12.998511517534542</v>
      </c>
      <c r="E13" s="384"/>
    </row>
    <row r="14" spans="1:5" ht="15.75">
      <c r="A14" s="387">
        <v>42309</v>
      </c>
      <c r="B14" s="374">
        <v>40607973051.699997</v>
      </c>
      <c r="C14" s="375">
        <v>40607973.051699996</v>
      </c>
      <c r="D14" s="376">
        <v>18.65158935654156</v>
      </c>
      <c r="E14" s="384"/>
    </row>
    <row r="15" spans="1:5" ht="15.75">
      <c r="A15" s="388">
        <v>42339</v>
      </c>
      <c r="B15" s="377">
        <v>5815177037.8000002</v>
      </c>
      <c r="C15" s="378">
        <v>5815177.0378</v>
      </c>
      <c r="D15" s="379">
        <v>-85.679716073500117</v>
      </c>
      <c r="E15" s="385"/>
    </row>
    <row r="16" spans="1:5" ht="15.75">
      <c r="A16" s="386">
        <v>42370</v>
      </c>
      <c r="B16" s="371">
        <v>27593197718.099998</v>
      </c>
      <c r="C16" s="372">
        <v>27593197.7181</v>
      </c>
      <c r="D16" s="373">
        <v>374.50314132721689</v>
      </c>
      <c r="E16" s="373">
        <v>-23.699112051282253</v>
      </c>
    </row>
    <row r="17" spans="1:5" ht="15.75">
      <c r="A17" s="387">
        <v>42401</v>
      </c>
      <c r="B17" s="374">
        <v>21842081239.400002</v>
      </c>
      <c r="C17" s="375">
        <v>21842081.239400003</v>
      </c>
      <c r="D17" s="376">
        <v>-20.842515381707653</v>
      </c>
      <c r="E17" s="376">
        <v>-21.564254604436531</v>
      </c>
    </row>
    <row r="18" spans="1:5" ht="15.75">
      <c r="A18" s="387">
        <v>42430</v>
      </c>
      <c r="B18" s="374">
        <v>24858308176.200001</v>
      </c>
      <c r="C18" s="375">
        <v>24858308.176200002</v>
      </c>
      <c r="D18" s="376">
        <v>13.809246947397833</v>
      </c>
      <c r="E18" s="376">
        <v>-19.434155807201083</v>
      </c>
    </row>
    <row r="19" spans="1:5" ht="15.75">
      <c r="A19" s="387">
        <v>42461</v>
      </c>
      <c r="B19" s="374">
        <v>26846876533.200001</v>
      </c>
      <c r="C19" s="375">
        <v>26846876.533199999</v>
      </c>
      <c r="D19" s="376">
        <v>7.9996126160504666</v>
      </c>
      <c r="E19" s="376">
        <v>-15.633467271652295</v>
      </c>
    </row>
    <row r="20" spans="1:5" ht="15.75">
      <c r="A20" s="387">
        <v>42491</v>
      </c>
      <c r="B20" s="374">
        <v>11194889539.200001</v>
      </c>
      <c r="C20" s="375">
        <v>11194889.5392</v>
      </c>
      <c r="D20" s="376">
        <v>-58.300960913065921</v>
      </c>
      <c r="E20" s="376">
        <v>-32.767245176422342</v>
      </c>
    </row>
    <row r="21" spans="1:5" ht="15.75">
      <c r="A21" s="387">
        <v>42522</v>
      </c>
      <c r="B21" s="374">
        <v>29773583324.200001</v>
      </c>
      <c r="C21" s="375">
        <v>29773583.324200001</v>
      </c>
      <c r="D21" s="376">
        <v>165.95691918124683</v>
      </c>
      <c r="E21" s="376">
        <v>-33.585090831426427</v>
      </c>
    </row>
    <row r="22" spans="1:5" ht="15.75">
      <c r="A22" s="387">
        <v>42552</v>
      </c>
      <c r="B22" s="374">
        <v>32996483119.299999</v>
      </c>
      <c r="C22" s="375">
        <v>32996483.1193</v>
      </c>
      <c r="D22" s="376">
        <v>10.824695704263524</v>
      </c>
      <c r="E22" s="376">
        <v>-32.030192162795764</v>
      </c>
    </row>
    <row r="23" spans="1:5" ht="15.75">
      <c r="A23" s="387">
        <v>42583</v>
      </c>
      <c r="B23" s="374">
        <v>33337321232.400002</v>
      </c>
      <c r="C23" s="375">
        <v>33337321.2324</v>
      </c>
      <c r="D23" s="376">
        <v>1.0329528509680548</v>
      </c>
      <c r="E23" s="376">
        <v>-31.276750439748575</v>
      </c>
    </row>
    <row r="24" spans="1:5" ht="15.75">
      <c r="A24" s="387">
        <v>42614</v>
      </c>
      <c r="B24" s="374">
        <v>29814081878.599998</v>
      </c>
      <c r="C24" s="375">
        <v>29814081.878599998</v>
      </c>
      <c r="D24" s="376">
        <v>-10.568453683602581</v>
      </c>
      <c r="E24" s="380">
        <v>-28.925093348883465</v>
      </c>
    </row>
    <row r="25" spans="1:5" ht="15.75">
      <c r="A25" s="387">
        <v>42644</v>
      </c>
      <c r="B25" s="374">
        <v>31580456530.900002</v>
      </c>
      <c r="C25" s="375">
        <v>31580456.530900002</v>
      </c>
      <c r="D25" s="376">
        <v>5.9246320563970629</v>
      </c>
      <c r="E25" s="380">
        <v>-27.322286181548243</v>
      </c>
    </row>
    <row r="26" spans="1:5" ht="15.75">
      <c r="A26" s="387">
        <v>42675</v>
      </c>
      <c r="B26" s="374">
        <v>18455949952.400002</v>
      </c>
      <c r="C26" s="375">
        <v>18455949.952400003</v>
      </c>
      <c r="D26" s="376">
        <v>-41.558951390263417</v>
      </c>
      <c r="E26" s="380">
        <v>-30.374877192235427</v>
      </c>
    </row>
    <row r="27" spans="1:5" ht="15.75">
      <c r="A27" s="388">
        <v>42705</v>
      </c>
      <c r="B27" s="377">
        <v>19627210483.700001</v>
      </c>
      <c r="C27" s="378">
        <v>19627210.4837</v>
      </c>
      <c r="D27" s="379">
        <v>6.3462489566823361</v>
      </c>
      <c r="E27" s="381">
        <v>-26.719106093002381</v>
      </c>
    </row>
    <row r="28" spans="1:5" ht="15.75">
      <c r="A28" s="386">
        <v>42736</v>
      </c>
      <c r="B28" s="371">
        <v>36260472291.080002</v>
      </c>
      <c r="C28" s="372">
        <v>36260472.291080005</v>
      </c>
      <c r="D28" s="373">
        <v>84.745928725804347</v>
      </c>
      <c r="E28" s="373">
        <v>28.523646724337446</v>
      </c>
    </row>
    <row r="29" spans="1:5" ht="15.75">
      <c r="A29" s="387">
        <v>42767</v>
      </c>
      <c r="B29" s="374">
        <v>45133720538.809998</v>
      </c>
      <c r="C29" s="375">
        <v>45133720.53881</v>
      </c>
      <c r="D29" s="376">
        <v>24.470856795521652</v>
      </c>
      <c r="E29" s="376">
        <v>61.030465236519213</v>
      </c>
    </row>
    <row r="30" spans="1:5" ht="15.75">
      <c r="A30" s="387">
        <v>42795</v>
      </c>
      <c r="B30" s="374">
        <v>40817423586</v>
      </c>
      <c r="C30" s="375">
        <v>40817423.586000003</v>
      </c>
      <c r="D30" s="376">
        <v>-9.5633528574238866</v>
      </c>
      <c r="E30" s="376">
        <v>60.883970726162033</v>
      </c>
    </row>
    <row r="31" spans="1:5" ht="15.75">
      <c r="A31" s="387">
        <v>42826</v>
      </c>
      <c r="B31" s="374">
        <v>39219869194.110001</v>
      </c>
      <c r="C31" s="375">
        <v>39219869.194109999</v>
      </c>
      <c r="D31" s="376">
        <v>-3.9139030628036648</v>
      </c>
      <c r="E31" s="376">
        <v>56.104319107241331</v>
      </c>
    </row>
    <row r="32" spans="1:5" ht="15.75">
      <c r="A32" s="387">
        <v>42856</v>
      </c>
      <c r="B32" s="374">
        <v>34540082869.720001</v>
      </c>
      <c r="C32" s="375">
        <v>34540082.869720004</v>
      </c>
      <c r="D32" s="376">
        <v>-11.93218238752516</v>
      </c>
      <c r="E32" s="376">
        <v>70.619328946164515</v>
      </c>
    </row>
    <row r="33" spans="1:6" ht="15.75">
      <c r="A33" s="387">
        <v>42887</v>
      </c>
      <c r="B33" s="374">
        <v>39226832791.120003</v>
      </c>
      <c r="C33" s="375">
        <v>39226832.79112</v>
      </c>
      <c r="D33" s="376">
        <v>13.569017593494831</v>
      </c>
      <c r="E33" s="376">
        <v>61.869338549313973</v>
      </c>
    </row>
    <row r="34" spans="1:6" ht="15.75">
      <c r="A34" s="387">
        <v>42917</v>
      </c>
      <c r="B34" s="374">
        <v>34289867858.849998</v>
      </c>
      <c r="C34" s="375">
        <v>34289867.858849995</v>
      </c>
      <c r="D34" s="376">
        <v>-12.58568327083397</v>
      </c>
      <c r="E34" s="376">
        <v>50.519197120033425</v>
      </c>
    </row>
    <row r="35" spans="1:6" ht="15.75">
      <c r="A35" s="387">
        <v>42948</v>
      </c>
      <c r="B35" s="374">
        <v>31010592270.389999</v>
      </c>
      <c r="C35" s="375">
        <v>31010592.27039</v>
      </c>
      <c r="D35" s="376">
        <v>-9.5633952337137362</v>
      </c>
      <c r="E35" s="376">
        <v>40.996285574816291</v>
      </c>
    </row>
    <row r="36" spans="1:6" ht="15.75">
      <c r="A36" s="387">
        <v>42979</v>
      </c>
      <c r="B36" s="374">
        <v>34776943246.629997</v>
      </c>
      <c r="C36" s="375">
        <v>34776943.246629998</v>
      </c>
      <c r="D36" s="376">
        <v>12.145369373793747</v>
      </c>
      <c r="E36" s="380">
        <v>37.628533911652362</v>
      </c>
    </row>
    <row r="37" spans="1:6" ht="15.75">
      <c r="A37" s="387">
        <v>43009</v>
      </c>
      <c r="B37" s="374">
        <v>31489171113.200001</v>
      </c>
      <c r="C37" s="375">
        <v>31489171.113200001</v>
      </c>
      <c r="D37" s="376">
        <v>-9.4538847480466615</v>
      </c>
      <c r="E37" s="380">
        <v>32.934443801510561</v>
      </c>
    </row>
    <row r="38" spans="1:6" ht="15.75">
      <c r="A38" s="387">
        <v>43040</v>
      </c>
      <c r="B38" s="374">
        <v>37529996193.080002</v>
      </c>
      <c r="C38" s="375">
        <v>37529996.193080001</v>
      </c>
      <c r="D38" s="376">
        <v>19.183817376976737</v>
      </c>
      <c r="E38" s="380">
        <v>37.156221895065137</v>
      </c>
    </row>
    <row r="39" spans="1:6" ht="15.75">
      <c r="A39" s="388">
        <v>43070</v>
      </c>
      <c r="B39" s="377">
        <v>38579556614.580002</v>
      </c>
      <c r="C39" s="378">
        <v>38579556.614580005</v>
      </c>
      <c r="D39" s="379">
        <v>2.7965908019290553</v>
      </c>
      <c r="E39" s="381">
        <v>40.667510303259554</v>
      </c>
    </row>
    <row r="40" spans="1:6" ht="15.75">
      <c r="A40" s="386">
        <v>43101</v>
      </c>
      <c r="B40" s="371">
        <v>37320187841.489998</v>
      </c>
      <c r="C40" s="372">
        <v>37320187.84149</v>
      </c>
      <c r="D40" s="373">
        <v>-3.2643422672568061</v>
      </c>
      <c r="E40" s="373">
        <v>-2.0447870230586362</v>
      </c>
    </row>
    <row r="41" spans="1:6" ht="15.75">
      <c r="A41" s="387">
        <v>43132</v>
      </c>
      <c r="B41" s="374">
        <v>45236011220.059998</v>
      </c>
      <c r="C41" s="375">
        <v>45236011.220059998</v>
      </c>
      <c r="D41" s="376">
        <v>21.210566817591779</v>
      </c>
      <c r="E41" s="376">
        <v>-3.4675213757487278</v>
      </c>
    </row>
    <row r="42" spans="1:6" ht="15.75">
      <c r="A42" s="387">
        <v>43160</v>
      </c>
      <c r="B42" s="374">
        <v>42158094615.290001</v>
      </c>
      <c r="C42" s="375">
        <v>42158094.615290001</v>
      </c>
      <c r="D42" s="376">
        <v>-6.8041291036842981</v>
      </c>
      <c r="E42" s="376">
        <v>-2.8772587182552267</v>
      </c>
    </row>
    <row r="43" spans="1:6" ht="15.75">
      <c r="A43" s="387">
        <v>43191</v>
      </c>
      <c r="B43" s="374">
        <v>40341997180.910004</v>
      </c>
      <c r="C43" s="375">
        <v>40341997.180910006</v>
      </c>
      <c r="D43" s="376">
        <v>-4.3078261741965216</v>
      </c>
      <c r="E43" s="376">
        <v>-2.6892036538949116</v>
      </c>
    </row>
    <row r="44" spans="1:6" ht="15.75">
      <c r="A44" s="387">
        <v>43221</v>
      </c>
      <c r="B44" s="374">
        <v>49895935800.150002</v>
      </c>
      <c r="C44" s="375">
        <v>49895935.80015</v>
      </c>
      <c r="D44" s="376">
        <v>23.682364004925766</v>
      </c>
      <c r="E44" s="376">
        <v>4.3917236393655745</v>
      </c>
    </row>
    <row r="45" spans="1:6" ht="15.75">
      <c r="A45" s="387">
        <v>43252</v>
      </c>
      <c r="B45" s="374">
        <v>50473276622.790001</v>
      </c>
      <c r="C45" s="375">
        <v>50473276.622790001</v>
      </c>
      <c r="D45" s="376">
        <v>1.1570898779260168</v>
      </c>
      <c r="E45" s="376">
        <v>7.4052407299313616</v>
      </c>
    </row>
    <row r="46" spans="1:6" ht="15.75">
      <c r="A46" s="387">
        <v>43282</v>
      </c>
      <c r="B46" s="374">
        <v>46527078763.669998</v>
      </c>
      <c r="C46" s="375">
        <v>46527078.763669997</v>
      </c>
      <c r="D46" s="376">
        <v>-7.8183904893113105</v>
      </c>
      <c r="E46" s="376">
        <v>10.170649130238395</v>
      </c>
      <c r="F46" s="73"/>
    </row>
    <row r="47" spans="1:6" ht="15.75">
      <c r="A47" s="387">
        <v>43313</v>
      </c>
      <c r="B47" s="374">
        <f>VLOOKUP($A47,'[13]Transferencias FMPED '!$B$20:$L$121,11,FALSE)</f>
        <v>47819888272.900002</v>
      </c>
      <c r="C47" s="375">
        <f t="shared" ref="C47:C48" si="0">B47/1000</f>
        <v>47819888.2729</v>
      </c>
      <c r="D47" s="376">
        <f t="shared" ref="D47" si="1">((B47-B46)/B46)*100</f>
        <v>2.7786174064284368</v>
      </c>
      <c r="E47" s="376">
        <v>13.946840096936764</v>
      </c>
      <c r="F47" s="73"/>
    </row>
    <row r="48" spans="1:6" ht="15.75">
      <c r="A48" s="387">
        <v>43344</v>
      </c>
      <c r="B48" s="374">
        <f>VLOOKUP($A48,'[13]Transferencias FMPED '!$B$20:$L$121,11,FALSE)</f>
        <v>45665138999.900002</v>
      </c>
      <c r="C48" s="375">
        <f t="shared" si="0"/>
        <v>45665138.999899998</v>
      </c>
      <c r="D48" s="380">
        <v>-4.5059688569392113</v>
      </c>
      <c r="E48" s="380">
        <v>15.090375651192689</v>
      </c>
    </row>
    <row r="49" spans="1:8" ht="15.75">
      <c r="A49" s="387">
        <v>43374</v>
      </c>
      <c r="B49" s="374">
        <v>46962520556.699997</v>
      </c>
      <c r="C49" s="375">
        <v>46962520.556699999</v>
      </c>
      <c r="D49" s="380">
        <v>2.8410765525159936</v>
      </c>
      <c r="E49" s="380">
        <v>17.395663199794441</v>
      </c>
    </row>
    <row r="50" spans="1:8" ht="15.75">
      <c r="A50" s="387">
        <v>43405</v>
      </c>
      <c r="B50" s="374">
        <v>42263167208</v>
      </c>
      <c r="C50" s="375">
        <v>42263167.207999997</v>
      </c>
      <c r="D50" s="380">
        <v>-10.00660376187912</v>
      </c>
      <c r="E50" s="380">
        <v>16.447062194460148</v>
      </c>
    </row>
    <row r="51" spans="1:8" s="73" customFormat="1" ht="15.75">
      <c r="A51" s="388">
        <v>43435</v>
      </c>
      <c r="B51" s="377">
        <v>47084134083.900002</v>
      </c>
      <c r="C51" s="378">
        <v>47084134.083900005</v>
      </c>
      <c r="D51" s="381">
        <v>11.407017491550988</v>
      </c>
      <c r="E51" s="381">
        <v>16.42154176387298</v>
      </c>
    </row>
    <row r="52" spans="1:8" ht="15.75">
      <c r="A52" s="386">
        <v>43466</v>
      </c>
      <c r="B52" s="371">
        <v>46697655323.699997</v>
      </c>
      <c r="C52" s="372">
        <v>46697655.323699996</v>
      </c>
      <c r="D52" s="373">
        <v>-0.82082588481149854</v>
      </c>
      <c r="E52" s="373">
        <v>20.477031071214078</v>
      </c>
    </row>
    <row r="53" spans="1:8" ht="15.75">
      <c r="A53" s="387">
        <v>43497</v>
      </c>
      <c r="B53" s="374">
        <v>34252473051.299999</v>
      </c>
      <c r="C53" s="375">
        <v>34252473.051299997</v>
      </c>
      <c r="D53" s="376">
        <v>-26.650550624291874</v>
      </c>
      <c r="E53" s="376">
        <v>-5.5893789385329962</v>
      </c>
    </row>
    <row r="54" spans="1:8" s="73" customFormat="1" ht="15.75">
      <c r="A54" s="387">
        <v>43525</v>
      </c>
      <c r="B54" s="374">
        <v>33923747675.299999</v>
      </c>
      <c r="C54" s="375">
        <v>33923747.675300002</v>
      </c>
      <c r="D54" s="376">
        <v>-0.9597128228016335</v>
      </c>
      <c r="E54" s="376">
        <v>-11.31339172789051</v>
      </c>
    </row>
    <row r="55" spans="1:8" ht="15.75">
      <c r="A55" s="387">
        <v>43556</v>
      </c>
      <c r="B55" s="374">
        <v>38007423955.900002</v>
      </c>
      <c r="C55" s="375">
        <v>38007423.955899999</v>
      </c>
      <c r="D55" s="382">
        <v>12.037809972196383</v>
      </c>
      <c r="E55" s="375">
        <v>-10.818394213221083</v>
      </c>
      <c r="F55" s="73"/>
      <c r="G55" s="73"/>
      <c r="H55" s="73"/>
    </row>
    <row r="56" spans="1:8" s="73" customFormat="1" ht="15.75">
      <c r="A56" s="387">
        <v>43586</v>
      </c>
      <c r="B56" s="374">
        <v>39573572031.5</v>
      </c>
      <c r="C56" s="375">
        <v>39573572</v>
      </c>
      <c r="D56" s="382">
        <v>4.1206372665961251</v>
      </c>
      <c r="E56" s="375">
        <v>-13.793509755965704</v>
      </c>
    </row>
    <row r="57" spans="1:8" ht="15.75">
      <c r="A57" s="387">
        <v>43617</v>
      </c>
      <c r="B57" s="374">
        <v>40946867162.099998</v>
      </c>
      <c r="C57" s="375">
        <v>40946867.200000003</v>
      </c>
      <c r="D57" s="382">
        <v>3.4702329360283044</v>
      </c>
      <c r="E57" s="375">
        <v>-15.332947566280463</v>
      </c>
      <c r="F57" s="73"/>
      <c r="G57" s="73"/>
      <c r="H57" s="73"/>
    </row>
    <row r="58" spans="1:8" ht="15.75">
      <c r="A58" s="431">
        <v>43647</v>
      </c>
      <c r="B58" s="389">
        <v>36736969139.099998</v>
      </c>
      <c r="C58" s="378">
        <v>36736969.100000001</v>
      </c>
      <c r="D58" s="389">
        <v>-10.28136781828486</v>
      </c>
      <c r="E58" s="378">
        <v>-16.6220454656121</v>
      </c>
    </row>
    <row r="60" spans="1:8">
      <c r="A60" s="1" t="s">
        <v>127</v>
      </c>
    </row>
    <row r="61" spans="1:8">
      <c r="D61" s="267"/>
    </row>
    <row r="63" spans="1:8">
      <c r="A63" s="370" t="s">
        <v>343</v>
      </c>
    </row>
  </sheetData>
  <mergeCells count="1">
    <mergeCell ref="A2:E2"/>
  </mergeCells>
  <hyperlinks>
    <hyperlink ref="A63" location="Ìndice!A1" display="Ìndice" xr:uid="{4A37436D-1D97-413D-A55A-05B953759A19}"/>
  </hyperlinks>
  <pageMargins left="0.7" right="0.7" top="0.75" bottom="0.75" header="0.3" footer="0.3"/>
  <pageSetup scale="95"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6"/>
  <sheetViews>
    <sheetView view="pageBreakPreview" zoomScaleNormal="100" zoomScaleSheetLayoutView="100" workbookViewId="0">
      <selection activeCell="N19" sqref="N19"/>
    </sheetView>
  </sheetViews>
  <sheetFormatPr baseColWidth="10" defaultColWidth="11.42578125" defaultRowHeight="15"/>
  <cols>
    <col min="1" max="3" width="18.140625" style="1" customWidth="1"/>
    <col min="4" max="16384" width="11.42578125" style="1"/>
  </cols>
  <sheetData>
    <row r="2" spans="1:3" ht="15" customHeight="1">
      <c r="A2" s="494" t="s">
        <v>110</v>
      </c>
      <c r="B2" s="494"/>
      <c r="C2" s="494"/>
    </row>
    <row r="3" spans="1:3" ht="15" customHeight="1">
      <c r="A3" s="494"/>
      <c r="B3" s="494"/>
      <c r="C3" s="494"/>
    </row>
    <row r="4" spans="1:3" ht="29.25" customHeight="1">
      <c r="A4" s="494"/>
      <c r="B4" s="494"/>
      <c r="C4" s="494"/>
    </row>
    <row r="5" spans="1:3" ht="32.25">
      <c r="A5" s="15" t="s">
        <v>0</v>
      </c>
      <c r="B5" s="15" t="s">
        <v>121</v>
      </c>
      <c r="C5" s="6" t="s">
        <v>122</v>
      </c>
    </row>
    <row r="6" spans="1:3">
      <c r="A6" s="330">
        <v>2008</v>
      </c>
      <c r="B6" s="331">
        <v>32.89149404557773</v>
      </c>
      <c r="C6" s="331">
        <v>32.696746547307484</v>
      </c>
    </row>
    <row r="7" spans="1:3">
      <c r="A7" s="332">
        <v>2009</v>
      </c>
      <c r="B7" s="292">
        <v>36.030162361023152</v>
      </c>
      <c r="C7" s="292">
        <v>34.087731033144344</v>
      </c>
    </row>
    <row r="8" spans="1:3">
      <c r="A8" s="332">
        <v>2010</v>
      </c>
      <c r="B8" s="292">
        <v>36.009836318571445</v>
      </c>
      <c r="C8" s="292">
        <v>34.247862608148473</v>
      </c>
    </row>
    <row r="9" spans="1:3">
      <c r="A9" s="332">
        <v>2011</v>
      </c>
      <c r="B9" s="292">
        <v>37.165874334407825</v>
      </c>
      <c r="C9" s="292">
        <v>34.640034150859705</v>
      </c>
    </row>
    <row r="10" spans="1:3">
      <c r="A10" s="332">
        <v>2012</v>
      </c>
      <c r="B10" s="292">
        <v>37.24198674164991</v>
      </c>
      <c r="C10" s="292">
        <v>35.97023767039142</v>
      </c>
    </row>
    <row r="11" spans="1:3">
      <c r="A11" s="332">
        <v>2013</v>
      </c>
      <c r="B11" s="292">
        <v>39.959722455922005</v>
      </c>
      <c r="C11" s="292">
        <v>38.406289085813377</v>
      </c>
    </row>
    <row r="12" spans="1:3">
      <c r="A12" s="332">
        <v>2014</v>
      </c>
      <c r="B12" s="292">
        <v>42.612589585600517</v>
      </c>
      <c r="C12" s="292">
        <v>40.723440373044554</v>
      </c>
    </row>
    <row r="13" spans="1:3">
      <c r="A13" s="332">
        <v>2015</v>
      </c>
      <c r="B13" s="292">
        <v>46.538012326733373</v>
      </c>
      <c r="C13" s="292">
        <v>44.704968392397646</v>
      </c>
    </row>
    <row r="14" spans="1:3">
      <c r="A14" s="332">
        <v>2016</v>
      </c>
      <c r="B14" s="292">
        <v>48.703043587252964</v>
      </c>
      <c r="C14" s="292">
        <v>45.863141170361153</v>
      </c>
    </row>
    <row r="15" spans="1:3">
      <c r="A15" s="332">
        <v>2017</v>
      </c>
      <c r="B15" s="292">
        <v>45.763064082095426</v>
      </c>
      <c r="C15" s="292">
        <v>43.856740316726935</v>
      </c>
    </row>
    <row r="16" spans="1:3" s="73" customFormat="1">
      <c r="A16" s="332">
        <v>2018</v>
      </c>
      <c r="B16" s="292">
        <v>44.8</v>
      </c>
      <c r="C16" s="292">
        <v>43.02</v>
      </c>
    </row>
    <row r="17" spans="1:3" s="73" customFormat="1">
      <c r="A17" s="332" t="s">
        <v>308</v>
      </c>
      <c r="B17" s="292">
        <v>42.3</v>
      </c>
      <c r="C17" s="292">
        <v>44.3</v>
      </c>
    </row>
    <row r="18" spans="1:3">
      <c r="A18" s="365" t="s">
        <v>309</v>
      </c>
      <c r="B18" s="366">
        <v>42.5</v>
      </c>
      <c r="C18" s="366">
        <v>43.2</v>
      </c>
    </row>
    <row r="19" spans="1:3">
      <c r="B19" s="8"/>
      <c r="C19" s="14"/>
    </row>
    <row r="20" spans="1:3">
      <c r="A20" s="16" t="s">
        <v>352</v>
      </c>
      <c r="B20" s="17"/>
      <c r="C20" s="14"/>
    </row>
    <row r="21" spans="1:3" s="73" customFormat="1">
      <c r="A21" s="16" t="s">
        <v>353</v>
      </c>
      <c r="B21" s="17"/>
      <c r="C21" s="14"/>
    </row>
    <row r="22" spans="1:3">
      <c r="A22" s="16" t="s">
        <v>200</v>
      </c>
      <c r="B22" s="14"/>
      <c r="C22" s="14"/>
    </row>
    <row r="23" spans="1:3">
      <c r="A23" s="17" t="s">
        <v>354</v>
      </c>
    </row>
    <row r="24" spans="1:3">
      <c r="A24" s="73" t="s">
        <v>355</v>
      </c>
    </row>
    <row r="25" spans="1:3">
      <c r="A25" s="17" t="s">
        <v>128</v>
      </c>
    </row>
    <row r="26" spans="1:3">
      <c r="A26" s="370" t="s">
        <v>343</v>
      </c>
    </row>
  </sheetData>
  <mergeCells count="1">
    <mergeCell ref="A2:C4"/>
  </mergeCells>
  <hyperlinks>
    <hyperlink ref="A26" location="Ìndice!A1" display="Ìndice" xr:uid="{E4D534C2-236B-41F4-A6AF-77CF98557C8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9"/>
  <sheetViews>
    <sheetView view="pageBreakPreview" zoomScale="90" zoomScaleNormal="100" zoomScaleSheetLayoutView="90" workbookViewId="0">
      <selection activeCell="E11" sqref="E11"/>
    </sheetView>
  </sheetViews>
  <sheetFormatPr baseColWidth="10" defaultColWidth="11.42578125" defaultRowHeight="15"/>
  <cols>
    <col min="1" max="1" width="22.85546875" style="1" customWidth="1"/>
    <col min="2" max="2" width="18" style="1" customWidth="1"/>
    <col min="3" max="4" width="20.28515625" style="1" customWidth="1"/>
    <col min="5" max="5" width="18" style="1" customWidth="1"/>
    <col min="6" max="6" width="32.85546875" style="1" customWidth="1"/>
    <col min="7" max="16384" width="11.42578125" style="1"/>
  </cols>
  <sheetData>
    <row r="2" spans="1:7" ht="18.75">
      <c r="A2" s="495" t="s">
        <v>111</v>
      </c>
      <c r="B2" s="496"/>
      <c r="C2" s="496"/>
      <c r="D2" s="496"/>
      <c r="E2" s="496"/>
      <c r="F2" s="497"/>
    </row>
    <row r="3" spans="1:7" ht="45">
      <c r="A3" s="93" t="s">
        <v>95</v>
      </c>
      <c r="B3" s="289" t="s">
        <v>96</v>
      </c>
      <c r="C3" s="290" t="s">
        <v>112</v>
      </c>
      <c r="D3" s="289" t="s">
        <v>113</v>
      </c>
      <c r="E3" s="290" t="s">
        <v>99</v>
      </c>
      <c r="F3" s="290" t="s">
        <v>294</v>
      </c>
    </row>
    <row r="4" spans="1:7" ht="21" customHeight="1">
      <c r="A4" s="498" t="s">
        <v>114</v>
      </c>
      <c r="B4" s="500" t="s">
        <v>102</v>
      </c>
      <c r="C4" s="354" t="s">
        <v>132</v>
      </c>
      <c r="D4" s="355" t="s">
        <v>135</v>
      </c>
      <c r="E4" s="340">
        <v>811.93100000000004</v>
      </c>
      <c r="F4" s="338"/>
    </row>
    <row r="5" spans="1:7" ht="21" customHeight="1">
      <c r="A5" s="499"/>
      <c r="B5" s="501"/>
      <c r="C5" s="342" t="s">
        <v>134</v>
      </c>
      <c r="D5" s="356" t="s">
        <v>289</v>
      </c>
      <c r="E5" s="340">
        <v>772.41759999999999</v>
      </c>
      <c r="F5" s="340"/>
    </row>
    <row r="6" spans="1:7" ht="21" customHeight="1">
      <c r="A6" s="499"/>
      <c r="B6" s="501"/>
      <c r="C6" s="342" t="s">
        <v>295</v>
      </c>
      <c r="D6" s="348" t="s">
        <v>103</v>
      </c>
      <c r="E6" s="340">
        <v>843.91989999999998</v>
      </c>
      <c r="F6" s="338"/>
    </row>
    <row r="7" spans="1:7" ht="21" customHeight="1">
      <c r="A7" s="499"/>
      <c r="B7" s="501"/>
      <c r="C7" s="342" t="s">
        <v>291</v>
      </c>
      <c r="D7" s="348" t="s">
        <v>296</v>
      </c>
      <c r="E7" s="340">
        <v>919.81700000000001</v>
      </c>
      <c r="F7" s="350"/>
    </row>
    <row r="8" spans="1:7" ht="25.5">
      <c r="A8" s="499"/>
      <c r="B8" s="501"/>
      <c r="C8" s="342" t="s">
        <v>350</v>
      </c>
      <c r="D8" s="348" t="s">
        <v>103</v>
      </c>
      <c r="E8" s="340">
        <v>509.67781838000002</v>
      </c>
      <c r="F8" s="341"/>
    </row>
    <row r="9" spans="1:7" ht="25.5">
      <c r="A9" s="499"/>
      <c r="B9" s="501"/>
      <c r="C9" s="342" t="s">
        <v>351</v>
      </c>
      <c r="D9" s="348" t="s">
        <v>103</v>
      </c>
      <c r="E9" s="340">
        <v>553.16102621000005</v>
      </c>
      <c r="F9" s="341">
        <v>60.138160765674044</v>
      </c>
    </row>
    <row r="10" spans="1:7" ht="21" customHeight="1">
      <c r="A10" s="501" t="s">
        <v>115</v>
      </c>
      <c r="B10" s="501"/>
      <c r="C10" s="354" t="str">
        <f t="shared" ref="C10:D13" si="0">C4</f>
        <v>Aprobado para 2018</v>
      </c>
      <c r="D10" s="348" t="str">
        <f t="shared" si="0"/>
        <v>PEF-2018</v>
      </c>
      <c r="E10" s="340">
        <v>741.06999999999994</v>
      </c>
      <c r="F10" s="337"/>
    </row>
    <row r="11" spans="1:7" ht="21" customHeight="1">
      <c r="A11" s="501"/>
      <c r="B11" s="501"/>
      <c r="C11" s="342" t="str">
        <f t="shared" si="0"/>
        <v>Ejercido en 2017</v>
      </c>
      <c r="D11" s="347" t="str">
        <f t="shared" si="0"/>
        <v>Cuenta Pública 2017</v>
      </c>
      <c r="E11" s="340">
        <v>698.99599999999998</v>
      </c>
      <c r="F11" s="336"/>
    </row>
    <row r="12" spans="1:7" ht="21" customHeight="1">
      <c r="A12" s="501"/>
      <c r="B12" s="501"/>
      <c r="C12" s="342" t="str">
        <f t="shared" si="0"/>
        <v>Ejercido en 2018</v>
      </c>
      <c r="D12" s="348" t="str">
        <f t="shared" si="0"/>
        <v>SHCP</v>
      </c>
      <c r="E12" s="340">
        <v>733.58680000000004</v>
      </c>
      <c r="F12" s="350"/>
    </row>
    <row r="13" spans="1:7" ht="21" customHeight="1">
      <c r="A13" s="501"/>
      <c r="B13" s="501"/>
      <c r="C13" s="342" t="str">
        <f t="shared" si="0"/>
        <v>Aprobado para 2019</v>
      </c>
      <c r="D13" s="348" t="str">
        <f t="shared" si="0"/>
        <v>PEF-2019</v>
      </c>
      <c r="E13" s="340">
        <v>789.82665850800004</v>
      </c>
      <c r="F13" s="337"/>
    </row>
    <row r="14" spans="1:7" ht="25.5">
      <c r="A14" s="501"/>
      <c r="B14" s="501"/>
      <c r="C14" s="342" t="str">
        <f>C8</f>
        <v>Ejercido a
julio  2018</v>
      </c>
      <c r="D14" s="355" t="s">
        <v>103</v>
      </c>
      <c r="E14" s="340">
        <v>419.54611038000002</v>
      </c>
      <c r="F14" s="339"/>
    </row>
    <row r="15" spans="1:7" ht="26.25" thickBot="1">
      <c r="A15" s="502"/>
      <c r="B15" s="502"/>
      <c r="C15" s="344" t="str">
        <f>C9</f>
        <v>Ejercido a
julio  2019</v>
      </c>
      <c r="D15" s="343" t="s">
        <v>103</v>
      </c>
      <c r="E15" s="345">
        <v>441.52054907000002</v>
      </c>
      <c r="F15" s="346">
        <v>59.578791351694186</v>
      </c>
      <c r="G15" s="333"/>
    </row>
    <row r="16" spans="1:7">
      <c r="A16" s="350"/>
      <c r="B16" s="359"/>
      <c r="C16" s="359"/>
      <c r="D16" s="350"/>
      <c r="E16" s="340"/>
      <c r="F16" s="337"/>
    </row>
    <row r="17" spans="1:6">
      <c r="A17" s="360" t="s">
        <v>301</v>
      </c>
      <c r="B17" s="359"/>
      <c r="C17" s="359"/>
      <c r="D17" s="350"/>
      <c r="E17" s="361"/>
      <c r="F17" s="337"/>
    </row>
    <row r="19" spans="1:6">
      <c r="A19" s="370" t="s">
        <v>343</v>
      </c>
    </row>
  </sheetData>
  <mergeCells count="4">
    <mergeCell ref="A2:F2"/>
    <mergeCell ref="A4:A9"/>
    <mergeCell ref="B4:B15"/>
    <mergeCell ref="A10:A15"/>
  </mergeCells>
  <hyperlinks>
    <hyperlink ref="A19" location="Ìndice!A1" display="Ìndice" xr:uid="{40354CA0-5A09-409F-8053-844237099213}"/>
  </hyperlinks>
  <pageMargins left="0.7" right="0.7" top="0.75" bottom="0.75" header="0.3" footer="0.3"/>
  <pageSetup scale="68"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Ìndice</vt:lpstr>
      <vt:lpstr>PIB</vt:lpstr>
      <vt:lpstr>Datos macroeconómicos</vt:lpstr>
      <vt:lpstr>Crédito hasta 2017</vt:lpstr>
      <vt:lpstr>Crédito clasificación vigente</vt:lpstr>
      <vt:lpstr>Finanzas Públicas Federales</vt:lpstr>
      <vt:lpstr>FMPED</vt:lpstr>
      <vt:lpstr>SHRFSP</vt:lpstr>
      <vt:lpstr>Finanzas Públicas Estatales</vt:lpstr>
      <vt:lpstr>Obligaciones Financieras Subnac</vt:lpstr>
      <vt:lpstr>Anexo 1 </vt:lpstr>
      <vt:lpstr>Anexo 2 </vt:lpstr>
      <vt:lpstr>Anexo3</vt:lpstr>
      <vt:lpstr>Anexo 4 </vt:lpstr>
      <vt:lpstr>Anexo 5 </vt:lpstr>
      <vt:lpstr>Anexo 6 </vt:lpstr>
      <vt:lpstr>Anexo 7 </vt:lpstr>
      <vt:lpstr>'Anexo 1 '!Área_de_impresión</vt:lpstr>
      <vt:lpstr>'Anexo 2 '!Área_de_impresión</vt:lpstr>
      <vt:lpstr>'Anexo 4 '!Área_de_impresión</vt:lpstr>
      <vt:lpstr>'Anexo 5 '!Área_de_impresión</vt:lpstr>
      <vt:lpstr>'Anexo 6 '!Área_de_impresión</vt:lpstr>
      <vt:lpstr>'Anexo 7 '!Área_de_impresión</vt:lpstr>
      <vt:lpstr>Anexo3!Área_de_impresión</vt:lpstr>
      <vt:lpstr>'Crédito clasificación vigente'!Área_de_impresión</vt:lpstr>
      <vt:lpstr>'Finanzas Públicas Estatales'!Área_de_impresión</vt:lpstr>
      <vt:lpstr>FMPED!Área_de_impresión</vt:lpstr>
      <vt:lpstr>Ìndice!Área_de_impresión</vt:lpstr>
      <vt:lpstr>'Obligaciones Financieras Subnac'!Área_de_impresión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Ortega Olvera Victor Alejandro</dc:creator>
  <cp:lastModifiedBy>MARIO IVAN DOMINGUEZ RIVAS</cp:lastModifiedBy>
  <dcterms:created xsi:type="dcterms:W3CDTF">2017-02-08T23:42:36Z</dcterms:created>
  <dcterms:modified xsi:type="dcterms:W3CDTF">2019-09-11T23:43:00Z</dcterms:modified>
</cp:coreProperties>
</file>